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360" windowHeight="5625"/>
  </bookViews>
  <sheets>
    <sheet name="FIXRATE" sheetId="1" r:id="rId1"/>
  </sheets>
  <definedNames>
    <definedName name="Amortize_Term">FIXRATE!$D$5</definedName>
    <definedName name="Debt_Term">FIXRATE!$D$4</definedName>
    <definedName name="Interest_Rate">FIXRATE!$D$6</definedName>
    <definedName name="Principal">FIXRATE!$D$3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C10" i="1"/>
  <c r="E10" i="1" s="1"/>
  <c r="F10" i="1" s="1"/>
  <c r="D10" i="1"/>
  <c r="C11" i="1"/>
  <c r="H10" i="1"/>
  <c r="H11" i="1"/>
  <c r="H12" i="1" l="1"/>
  <c r="B13" i="1"/>
  <c r="D11" i="1"/>
  <c r="E11" i="1" s="1"/>
  <c r="I11" i="1" s="1"/>
  <c r="J10" i="1"/>
  <c r="B14" i="1"/>
  <c r="C13" i="1"/>
  <c r="H13" i="1"/>
  <c r="I10" i="1"/>
  <c r="C12" i="1"/>
  <c r="B15" i="1" l="1"/>
  <c r="C14" i="1"/>
  <c r="H14" i="1"/>
  <c r="F11" i="1"/>
  <c r="B16" i="1" l="1"/>
  <c r="C15" i="1"/>
  <c r="H15" i="1"/>
  <c r="J11" i="1"/>
  <c r="D12" i="1"/>
  <c r="E12" i="1" s="1"/>
  <c r="I12" i="1" s="1"/>
  <c r="B17" i="1" l="1"/>
  <c r="C16" i="1"/>
  <c r="H16" i="1"/>
  <c r="F12" i="1"/>
  <c r="B18" i="1" l="1"/>
  <c r="C17" i="1"/>
  <c r="H17" i="1"/>
  <c r="J12" i="1"/>
  <c r="D13" i="1"/>
  <c r="E13" i="1" s="1"/>
  <c r="I13" i="1" s="1"/>
  <c r="F13" i="1"/>
  <c r="B19" i="1" l="1"/>
  <c r="C18" i="1"/>
  <c r="H18" i="1"/>
  <c r="J13" i="1"/>
  <c r="D14" i="1"/>
  <c r="E14" i="1" s="1"/>
  <c r="I14" i="1" s="1"/>
  <c r="B20" i="1" l="1"/>
  <c r="C19" i="1"/>
  <c r="H19" i="1"/>
  <c r="F14" i="1"/>
  <c r="J14" i="1" l="1"/>
  <c r="D15" i="1"/>
  <c r="E15" i="1" s="1"/>
  <c r="I15" i="1" s="1"/>
  <c r="B21" i="1"/>
  <c r="C20" i="1"/>
  <c r="H20" i="1"/>
  <c r="F15" i="1" l="1"/>
  <c r="J15" i="1" s="1"/>
  <c r="D16" i="1"/>
  <c r="E16" i="1" s="1"/>
  <c r="I16" i="1" s="1"/>
  <c r="B22" i="1"/>
  <c r="C21" i="1"/>
  <c r="H21" i="1"/>
  <c r="F16" i="1" l="1"/>
  <c r="C22" i="1"/>
  <c r="H22" i="1"/>
  <c r="B23" i="1"/>
  <c r="J16" i="1" l="1"/>
  <c r="D17" i="1"/>
  <c r="E17" i="1" s="1"/>
  <c r="I17" i="1" s="1"/>
  <c r="C23" i="1"/>
  <c r="B24" i="1"/>
  <c r="H23" i="1"/>
  <c r="F17" i="1" l="1"/>
  <c r="B25" i="1"/>
  <c r="C24" i="1"/>
  <c r="H24" i="1"/>
  <c r="B26" i="1" l="1"/>
  <c r="C25" i="1"/>
  <c r="H25" i="1"/>
  <c r="J17" i="1"/>
  <c r="D18" i="1"/>
  <c r="E18" i="1" s="1"/>
  <c r="I18" i="1" s="1"/>
  <c r="B27" i="1" l="1"/>
  <c r="C26" i="1"/>
  <c r="H26" i="1"/>
  <c r="F18" i="1"/>
  <c r="C27" i="1" l="1"/>
  <c r="H27" i="1"/>
  <c r="B28" i="1"/>
  <c r="J18" i="1"/>
  <c r="D19" i="1"/>
  <c r="E19" i="1" s="1"/>
  <c r="I19" i="1" s="1"/>
  <c r="F19" i="1" l="1"/>
  <c r="C28" i="1"/>
  <c r="B29" i="1"/>
  <c r="H28" i="1"/>
  <c r="J19" i="1" l="1"/>
  <c r="D20" i="1"/>
  <c r="E20" i="1" s="1"/>
  <c r="I20" i="1" s="1"/>
  <c r="B30" i="1"/>
  <c r="C29" i="1"/>
  <c r="H29" i="1"/>
  <c r="F20" i="1" l="1"/>
  <c r="H30" i="1"/>
  <c r="C30" i="1"/>
  <c r="B31" i="1"/>
  <c r="J20" i="1"/>
  <c r="D21" i="1"/>
  <c r="E21" i="1" s="1"/>
  <c r="I21" i="1" s="1"/>
  <c r="H31" i="1" l="1"/>
  <c r="C31" i="1"/>
  <c r="B32" i="1"/>
  <c r="F21" i="1"/>
  <c r="J21" i="1" l="1"/>
  <c r="D22" i="1"/>
  <c r="E22" i="1" s="1"/>
  <c r="I22" i="1" s="1"/>
  <c r="H32" i="1"/>
  <c r="C32" i="1"/>
  <c r="B33" i="1"/>
  <c r="H33" i="1" l="1"/>
  <c r="C33" i="1"/>
  <c r="B34" i="1"/>
  <c r="F22" i="1"/>
  <c r="J22" i="1" l="1"/>
  <c r="D23" i="1"/>
  <c r="E23" i="1" s="1"/>
  <c r="I23" i="1" s="1"/>
  <c r="H34" i="1"/>
  <c r="C34" i="1"/>
  <c r="B35" i="1"/>
  <c r="H35" i="1" l="1"/>
  <c r="C35" i="1"/>
  <c r="B36" i="1"/>
  <c r="F23" i="1"/>
  <c r="J23" i="1" l="1"/>
  <c r="D24" i="1"/>
  <c r="E24" i="1" s="1"/>
  <c r="I24" i="1" s="1"/>
  <c r="H36" i="1"/>
  <c r="B37" i="1"/>
  <c r="C36" i="1"/>
  <c r="H37" i="1" l="1"/>
  <c r="C37" i="1"/>
  <c r="B38" i="1"/>
  <c r="F24" i="1"/>
  <c r="J24" i="1" l="1"/>
  <c r="D25" i="1"/>
  <c r="E25" i="1" s="1"/>
  <c r="I25" i="1" s="1"/>
  <c r="H38" i="1"/>
  <c r="C38" i="1"/>
  <c r="B39" i="1"/>
  <c r="F25" i="1" l="1"/>
  <c r="H39" i="1"/>
  <c r="C39" i="1"/>
  <c r="B40" i="1"/>
  <c r="H40" i="1" l="1"/>
  <c r="C40" i="1"/>
  <c r="B41" i="1"/>
  <c r="J25" i="1"/>
  <c r="D26" i="1"/>
  <c r="E26" i="1" s="1"/>
  <c r="I26" i="1" s="1"/>
  <c r="H41" i="1" l="1"/>
  <c r="C41" i="1"/>
  <c r="B42" i="1"/>
  <c r="F26" i="1"/>
  <c r="J26" i="1" l="1"/>
  <c r="D27" i="1"/>
  <c r="E27" i="1" s="1"/>
  <c r="I27" i="1" s="1"/>
  <c r="H42" i="1"/>
  <c r="B43" i="1"/>
  <c r="C42" i="1"/>
  <c r="H43" i="1" l="1"/>
  <c r="B44" i="1"/>
  <c r="C43" i="1"/>
  <c r="F27" i="1"/>
  <c r="J27" i="1" l="1"/>
  <c r="D28" i="1"/>
  <c r="E28" i="1" s="1"/>
  <c r="I28" i="1" s="1"/>
  <c r="H44" i="1"/>
  <c r="B45" i="1"/>
  <c r="C44" i="1"/>
  <c r="H45" i="1" l="1"/>
  <c r="C45" i="1"/>
  <c r="B46" i="1"/>
  <c r="F28" i="1"/>
  <c r="J28" i="1" l="1"/>
  <c r="D29" i="1"/>
  <c r="E29" i="1" s="1"/>
  <c r="I29" i="1" s="1"/>
  <c r="F29" i="1"/>
  <c r="H46" i="1"/>
  <c r="B47" i="1"/>
  <c r="C46" i="1"/>
  <c r="J29" i="1" l="1"/>
  <c r="D30" i="1"/>
  <c r="E30" i="1" s="1"/>
  <c r="I30" i="1" s="1"/>
  <c r="H47" i="1"/>
  <c r="B48" i="1"/>
  <c r="C47" i="1"/>
  <c r="H48" i="1" l="1"/>
  <c r="B49" i="1"/>
  <c r="C48" i="1"/>
  <c r="F30" i="1"/>
  <c r="J30" i="1" l="1"/>
  <c r="D31" i="1"/>
  <c r="E31" i="1" s="1"/>
  <c r="I31" i="1" s="1"/>
  <c r="H49" i="1"/>
  <c r="C49" i="1"/>
  <c r="B50" i="1"/>
  <c r="H50" i="1" l="1"/>
  <c r="B51" i="1"/>
  <c r="C50" i="1"/>
  <c r="F31" i="1"/>
  <c r="J31" i="1" l="1"/>
  <c r="D32" i="1"/>
  <c r="E32" i="1" s="1"/>
  <c r="I32" i="1" s="1"/>
  <c r="H51" i="1"/>
  <c r="B52" i="1"/>
  <c r="C51" i="1"/>
  <c r="H52" i="1" l="1"/>
  <c r="B53" i="1"/>
  <c r="C52" i="1"/>
  <c r="F32" i="1"/>
  <c r="J32" i="1" l="1"/>
  <c r="D33" i="1"/>
  <c r="E33" i="1" s="1"/>
  <c r="I33" i="1" s="1"/>
  <c r="H53" i="1"/>
  <c r="C53" i="1"/>
  <c r="B54" i="1"/>
  <c r="H54" i="1" l="1"/>
  <c r="B55" i="1"/>
  <c r="C54" i="1"/>
  <c r="F33" i="1"/>
  <c r="J33" i="1" l="1"/>
  <c r="D34" i="1"/>
  <c r="E34" i="1" s="1"/>
  <c r="I34" i="1" s="1"/>
  <c r="H55" i="1"/>
  <c r="C55" i="1"/>
  <c r="B56" i="1"/>
  <c r="F34" i="1" l="1"/>
  <c r="H56" i="1"/>
  <c r="B57" i="1"/>
  <c r="C56" i="1"/>
  <c r="J34" i="1"/>
  <c r="D35" i="1"/>
  <c r="E35" i="1" s="1"/>
  <c r="I35" i="1" s="1"/>
  <c r="F35" i="1" l="1"/>
  <c r="J35" i="1" s="1"/>
  <c r="D36" i="1"/>
  <c r="E36" i="1" s="1"/>
  <c r="I36" i="1" s="1"/>
  <c r="H57" i="1"/>
  <c r="C57" i="1"/>
  <c r="B58" i="1"/>
  <c r="F36" i="1" l="1"/>
  <c r="H58" i="1"/>
  <c r="C58" i="1"/>
  <c r="B59" i="1"/>
  <c r="J36" i="1"/>
  <c r="D37" i="1"/>
  <c r="E37" i="1" s="1"/>
  <c r="I37" i="1" s="1"/>
  <c r="H59" i="1" l="1"/>
  <c r="C59" i="1"/>
  <c r="B60" i="1"/>
  <c r="F37" i="1"/>
  <c r="J37" i="1" l="1"/>
  <c r="D38" i="1"/>
  <c r="E38" i="1" s="1"/>
  <c r="I38" i="1" s="1"/>
  <c r="H60" i="1"/>
  <c r="B61" i="1"/>
  <c r="C60" i="1"/>
  <c r="H61" i="1" l="1"/>
  <c r="C61" i="1"/>
  <c r="B62" i="1"/>
  <c r="F38" i="1"/>
  <c r="J38" i="1" l="1"/>
  <c r="D39" i="1"/>
  <c r="E39" i="1" s="1"/>
  <c r="I39" i="1" s="1"/>
  <c r="H62" i="1"/>
  <c r="B63" i="1"/>
  <c r="C62" i="1"/>
  <c r="H63" i="1" l="1"/>
  <c r="C63" i="1"/>
  <c r="B64" i="1"/>
  <c r="F39" i="1"/>
  <c r="J39" i="1" l="1"/>
  <c r="D40" i="1"/>
  <c r="E40" i="1" s="1"/>
  <c r="I40" i="1" s="1"/>
  <c r="F40" i="1"/>
  <c r="H64" i="1"/>
  <c r="C64" i="1"/>
  <c r="B65" i="1"/>
  <c r="J40" i="1" l="1"/>
  <c r="D41" i="1"/>
  <c r="E41" i="1" s="1"/>
  <c r="I41" i="1" s="1"/>
  <c r="H65" i="1"/>
  <c r="C65" i="1"/>
  <c r="B66" i="1"/>
  <c r="F41" i="1" l="1"/>
  <c r="J41" i="1"/>
  <c r="D42" i="1"/>
  <c r="E42" i="1" s="1"/>
  <c r="I42" i="1" s="1"/>
  <c r="H66" i="1"/>
  <c r="C66" i="1"/>
  <c r="B67" i="1"/>
  <c r="F42" i="1" l="1"/>
  <c r="J42" i="1" s="1"/>
  <c r="D43" i="1"/>
  <c r="E43" i="1" s="1"/>
  <c r="I43" i="1" s="1"/>
  <c r="H67" i="1"/>
  <c r="C67" i="1"/>
  <c r="B68" i="1"/>
  <c r="F43" i="1" l="1"/>
  <c r="H68" i="1"/>
  <c r="C68" i="1"/>
  <c r="B69" i="1"/>
  <c r="H69" i="1" l="1"/>
  <c r="C69" i="1"/>
  <c r="B70" i="1"/>
  <c r="J43" i="1"/>
  <c r="D44" i="1"/>
  <c r="E44" i="1" s="1"/>
  <c r="I44" i="1" s="1"/>
  <c r="F44" i="1" l="1"/>
  <c r="H70" i="1"/>
  <c r="C70" i="1"/>
  <c r="B71" i="1"/>
  <c r="H71" i="1" l="1"/>
  <c r="B72" i="1"/>
  <c r="C71" i="1"/>
  <c r="J44" i="1"/>
  <c r="D45" i="1"/>
  <c r="E45" i="1" s="1"/>
  <c r="I45" i="1" s="1"/>
  <c r="H72" i="1" l="1"/>
  <c r="C72" i="1"/>
  <c r="B73" i="1"/>
  <c r="F45" i="1"/>
  <c r="J45" i="1" l="1"/>
  <c r="D46" i="1"/>
  <c r="E46" i="1" s="1"/>
  <c r="I46" i="1" s="1"/>
  <c r="H73" i="1"/>
  <c r="C73" i="1"/>
  <c r="B74" i="1"/>
  <c r="H74" i="1" l="1"/>
  <c r="C74" i="1"/>
  <c r="B75" i="1"/>
  <c r="F46" i="1"/>
  <c r="J46" i="1" l="1"/>
  <c r="D47" i="1"/>
  <c r="E47" i="1" s="1"/>
  <c r="I47" i="1" s="1"/>
  <c r="H75" i="1"/>
  <c r="C75" i="1"/>
  <c r="B76" i="1"/>
  <c r="F47" i="1" l="1"/>
  <c r="J47" i="1"/>
  <c r="D48" i="1"/>
  <c r="E48" i="1" s="1"/>
  <c r="I48" i="1" s="1"/>
  <c r="H76" i="1"/>
  <c r="C76" i="1"/>
  <c r="B77" i="1"/>
  <c r="F48" i="1" l="1"/>
  <c r="H77" i="1"/>
  <c r="C77" i="1"/>
  <c r="B78" i="1"/>
  <c r="H78" i="1" l="1"/>
  <c r="C78" i="1"/>
  <c r="B79" i="1"/>
  <c r="J48" i="1"/>
  <c r="D49" i="1"/>
  <c r="E49" i="1" s="1"/>
  <c r="I49" i="1" s="1"/>
  <c r="H79" i="1" l="1"/>
  <c r="B80" i="1"/>
  <c r="C79" i="1"/>
  <c r="F49" i="1"/>
  <c r="J49" i="1" l="1"/>
  <c r="D50" i="1"/>
  <c r="E50" i="1" s="1"/>
  <c r="I50" i="1" s="1"/>
  <c r="F50" i="1"/>
  <c r="H80" i="1"/>
  <c r="B81" i="1"/>
  <c r="C80" i="1"/>
  <c r="H81" i="1" l="1"/>
  <c r="C81" i="1"/>
  <c r="B82" i="1"/>
  <c r="J50" i="1"/>
  <c r="D51" i="1"/>
  <c r="E51" i="1" s="1"/>
  <c r="I51" i="1" s="1"/>
  <c r="F51" i="1" l="1"/>
  <c r="J51" i="1" s="1"/>
  <c r="D52" i="1"/>
  <c r="E52" i="1" s="1"/>
  <c r="I52" i="1" s="1"/>
  <c r="H82" i="1"/>
  <c r="B83" i="1"/>
  <c r="C82" i="1"/>
  <c r="H83" i="1" l="1"/>
  <c r="B84" i="1"/>
  <c r="C83" i="1"/>
  <c r="F52" i="1"/>
  <c r="J52" i="1" l="1"/>
  <c r="D53" i="1"/>
  <c r="E53" i="1" s="1"/>
  <c r="I53" i="1" s="1"/>
  <c r="H84" i="1"/>
  <c r="B85" i="1"/>
  <c r="C84" i="1"/>
  <c r="H85" i="1" l="1"/>
  <c r="C85" i="1"/>
  <c r="B86" i="1"/>
  <c r="F53" i="1"/>
  <c r="J53" i="1" l="1"/>
  <c r="D54" i="1"/>
  <c r="E54" i="1" s="1"/>
  <c r="I54" i="1" s="1"/>
  <c r="H86" i="1"/>
  <c r="B87" i="1"/>
  <c r="C86" i="1"/>
  <c r="H87" i="1" l="1"/>
  <c r="B88" i="1"/>
  <c r="C87" i="1"/>
  <c r="F54" i="1"/>
  <c r="J54" i="1" l="1"/>
  <c r="D55" i="1"/>
  <c r="E55" i="1" s="1"/>
  <c r="I55" i="1" s="1"/>
  <c r="H88" i="1"/>
  <c r="B89" i="1"/>
  <c r="C88" i="1"/>
  <c r="F55" i="1" l="1"/>
  <c r="H89" i="1"/>
  <c r="C89" i="1"/>
  <c r="B90" i="1"/>
  <c r="J55" i="1"/>
  <c r="D56" i="1"/>
  <c r="E56" i="1" s="1"/>
  <c r="I56" i="1" s="1"/>
  <c r="H90" i="1" l="1"/>
  <c r="C90" i="1"/>
  <c r="B91" i="1"/>
  <c r="F56" i="1"/>
  <c r="J56" i="1" l="1"/>
  <c r="D57" i="1"/>
  <c r="E57" i="1" s="1"/>
  <c r="I57" i="1" s="1"/>
  <c r="H91" i="1"/>
  <c r="C91" i="1"/>
  <c r="B92" i="1"/>
  <c r="F57" i="1" l="1"/>
  <c r="J57" i="1" s="1"/>
  <c r="D58" i="1"/>
  <c r="E58" i="1" s="1"/>
  <c r="I58" i="1" s="1"/>
  <c r="H92" i="1"/>
  <c r="B93" i="1"/>
  <c r="C92" i="1"/>
  <c r="H93" i="1" l="1"/>
  <c r="C93" i="1"/>
  <c r="B94" i="1"/>
  <c r="F58" i="1"/>
  <c r="J58" i="1" l="1"/>
  <c r="D59" i="1"/>
  <c r="E59" i="1" s="1"/>
  <c r="I59" i="1" s="1"/>
  <c r="H94" i="1"/>
  <c r="C94" i="1"/>
  <c r="B95" i="1"/>
  <c r="F59" i="1" l="1"/>
  <c r="H95" i="1"/>
  <c r="C95" i="1"/>
  <c r="B96" i="1"/>
  <c r="H96" i="1" l="1"/>
  <c r="C96" i="1"/>
  <c r="B97" i="1"/>
  <c r="J59" i="1"/>
  <c r="D60" i="1"/>
  <c r="E60" i="1" s="1"/>
  <c r="I60" i="1" s="1"/>
  <c r="F60" i="1" l="1"/>
  <c r="H97" i="1"/>
  <c r="C97" i="1"/>
  <c r="B98" i="1"/>
  <c r="H98" i="1" l="1"/>
  <c r="C98" i="1"/>
  <c r="B99" i="1"/>
  <c r="J60" i="1"/>
  <c r="D61" i="1"/>
  <c r="E61" i="1" s="1"/>
  <c r="I61" i="1" s="1"/>
  <c r="H99" i="1" l="1"/>
  <c r="C99" i="1"/>
  <c r="B100" i="1"/>
  <c r="F61" i="1"/>
  <c r="J61" i="1" l="1"/>
  <c r="D62" i="1"/>
  <c r="E62" i="1" s="1"/>
  <c r="I62" i="1" s="1"/>
  <c r="H100" i="1"/>
  <c r="B101" i="1"/>
  <c r="C100" i="1"/>
  <c r="H101" i="1" l="1"/>
  <c r="C101" i="1"/>
  <c r="B102" i="1"/>
  <c r="F62" i="1"/>
  <c r="H102" i="1" l="1"/>
  <c r="C102" i="1"/>
  <c r="B103" i="1"/>
  <c r="J62" i="1"/>
  <c r="D63" i="1"/>
  <c r="E63" i="1" s="1"/>
  <c r="I63" i="1" s="1"/>
  <c r="H103" i="1" l="1"/>
  <c r="C103" i="1"/>
  <c r="B104" i="1"/>
  <c r="F63" i="1"/>
  <c r="H104" i="1" l="1"/>
  <c r="B105" i="1"/>
  <c r="C104" i="1"/>
  <c r="J63" i="1"/>
  <c r="D64" i="1"/>
  <c r="E64" i="1" s="1"/>
  <c r="I64" i="1" s="1"/>
  <c r="F64" i="1" l="1"/>
  <c r="C105" i="1"/>
  <c r="H105" i="1"/>
  <c r="B106" i="1"/>
  <c r="C106" i="1" l="1"/>
  <c r="H106" i="1"/>
  <c r="B107" i="1"/>
  <c r="J64" i="1"/>
  <c r="D65" i="1"/>
  <c r="E65" i="1" s="1"/>
  <c r="I65" i="1" s="1"/>
  <c r="B108" i="1" l="1"/>
  <c r="C107" i="1"/>
  <c r="H107" i="1"/>
  <c r="F65" i="1"/>
  <c r="J65" i="1" l="1"/>
  <c r="D66" i="1"/>
  <c r="E66" i="1" s="1"/>
  <c r="I66" i="1" s="1"/>
  <c r="C108" i="1"/>
  <c r="H108" i="1"/>
  <c r="B109" i="1"/>
  <c r="F66" i="1" l="1"/>
  <c r="D67" i="1" s="1"/>
  <c r="E67" i="1" s="1"/>
  <c r="I67" i="1" s="1"/>
  <c r="J66" i="1"/>
  <c r="C109" i="1"/>
  <c r="H109" i="1"/>
  <c r="B110" i="1"/>
  <c r="F67" i="1" l="1"/>
  <c r="C110" i="1"/>
  <c r="H110" i="1"/>
  <c r="B111" i="1"/>
  <c r="C111" i="1" l="1"/>
  <c r="B112" i="1"/>
  <c r="H111" i="1"/>
  <c r="J67" i="1"/>
  <c r="D68" i="1"/>
  <c r="E68" i="1" s="1"/>
  <c r="I68" i="1" s="1"/>
  <c r="F68" i="1" l="1"/>
  <c r="H112" i="1"/>
  <c r="B113" i="1"/>
  <c r="C112" i="1"/>
  <c r="J68" i="1"/>
  <c r="D69" i="1"/>
  <c r="E69" i="1" s="1"/>
  <c r="I69" i="1" s="1"/>
  <c r="H113" i="1" l="1"/>
  <c r="B114" i="1"/>
  <c r="C113" i="1"/>
  <c r="F69" i="1"/>
  <c r="J69" i="1" l="1"/>
  <c r="D70" i="1"/>
  <c r="E70" i="1" s="1"/>
  <c r="I70" i="1" s="1"/>
  <c r="C114" i="1"/>
  <c r="H114" i="1"/>
  <c r="B115" i="1"/>
  <c r="B116" i="1" l="1"/>
  <c r="C115" i="1"/>
  <c r="H115" i="1"/>
  <c r="F70" i="1"/>
  <c r="J70" i="1" l="1"/>
  <c r="D71" i="1"/>
  <c r="E71" i="1" s="1"/>
  <c r="I71" i="1" s="1"/>
  <c r="C116" i="1"/>
  <c r="H116" i="1"/>
  <c r="B117" i="1"/>
  <c r="F71" i="1" l="1"/>
  <c r="C117" i="1"/>
  <c r="H117" i="1"/>
  <c r="B118" i="1"/>
  <c r="H118" i="1" l="1"/>
  <c r="B119" i="1"/>
  <c r="C118" i="1"/>
  <c r="J71" i="1"/>
  <c r="D72" i="1"/>
  <c r="E72" i="1" s="1"/>
  <c r="I72" i="1" s="1"/>
  <c r="F72" i="1" l="1"/>
  <c r="B120" i="1"/>
  <c r="H119" i="1"/>
  <c r="C119" i="1"/>
  <c r="J72" i="1"/>
  <c r="D73" i="1"/>
  <c r="E73" i="1" s="1"/>
  <c r="I73" i="1" s="1"/>
  <c r="H120" i="1" l="1"/>
  <c r="B121" i="1"/>
  <c r="C120" i="1"/>
  <c r="F73" i="1"/>
  <c r="J73" i="1" l="1"/>
  <c r="D74" i="1"/>
  <c r="E74" i="1" s="1"/>
  <c r="I74" i="1" s="1"/>
  <c r="B122" i="1"/>
  <c r="H121" i="1"/>
  <c r="C121" i="1"/>
  <c r="C122" i="1" l="1"/>
  <c r="H122" i="1"/>
  <c r="B123" i="1"/>
  <c r="F74" i="1"/>
  <c r="B124" i="1" l="1"/>
  <c r="H123" i="1"/>
  <c r="C123" i="1"/>
  <c r="J74" i="1"/>
  <c r="D75" i="1"/>
  <c r="E75" i="1" s="1"/>
  <c r="I75" i="1" s="1"/>
  <c r="F75" i="1" l="1"/>
  <c r="J75" i="1"/>
  <c r="D76" i="1"/>
  <c r="E76" i="1" s="1"/>
  <c r="I76" i="1" s="1"/>
  <c r="B125" i="1"/>
  <c r="C124" i="1"/>
  <c r="H124" i="1"/>
  <c r="F76" i="1" l="1"/>
  <c r="B126" i="1"/>
  <c r="H125" i="1"/>
  <c r="C125" i="1"/>
  <c r="B127" i="1" l="1"/>
  <c r="C126" i="1"/>
  <c r="H126" i="1"/>
  <c r="J76" i="1"/>
  <c r="D77" i="1"/>
  <c r="E77" i="1" s="1"/>
  <c r="I77" i="1" s="1"/>
  <c r="B128" i="1" l="1"/>
  <c r="H127" i="1"/>
  <c r="C127" i="1"/>
  <c r="F77" i="1"/>
  <c r="J77" i="1" l="1"/>
  <c r="D78" i="1"/>
  <c r="E78" i="1" s="1"/>
  <c r="I78" i="1" s="1"/>
  <c r="B129" i="1"/>
  <c r="C128" i="1"/>
  <c r="H128" i="1"/>
  <c r="B130" i="1" l="1"/>
  <c r="C129" i="1"/>
  <c r="H129" i="1"/>
  <c r="F78" i="1"/>
  <c r="J78" i="1" l="1"/>
  <c r="D79" i="1"/>
  <c r="E79" i="1" s="1"/>
  <c r="I79" i="1" s="1"/>
  <c r="B131" i="1"/>
  <c r="C130" i="1"/>
  <c r="H130" i="1"/>
  <c r="B132" i="1" l="1"/>
  <c r="C131" i="1"/>
  <c r="H131" i="1"/>
  <c r="F79" i="1"/>
  <c r="J79" i="1" l="1"/>
  <c r="D80" i="1"/>
  <c r="E80" i="1" s="1"/>
  <c r="I80" i="1" s="1"/>
  <c r="B133" i="1"/>
  <c r="H132" i="1"/>
  <c r="C132" i="1"/>
  <c r="B134" i="1" l="1"/>
  <c r="H133" i="1"/>
  <c r="C133" i="1"/>
  <c r="F80" i="1"/>
  <c r="J80" i="1" l="1"/>
  <c r="D81" i="1"/>
  <c r="E81" i="1" s="1"/>
  <c r="I81" i="1" s="1"/>
  <c r="C134" i="1"/>
  <c r="H134" i="1"/>
  <c r="B135" i="1"/>
  <c r="F81" i="1" l="1"/>
  <c r="C135" i="1"/>
  <c r="B136" i="1"/>
  <c r="H135" i="1"/>
  <c r="C136" i="1" l="1"/>
  <c r="H136" i="1"/>
  <c r="B137" i="1"/>
  <c r="J81" i="1"/>
  <c r="D82" i="1"/>
  <c r="E82" i="1" s="1"/>
  <c r="I82" i="1" s="1"/>
  <c r="H137" i="1" l="1"/>
  <c r="B138" i="1"/>
  <c r="C137" i="1"/>
  <c r="F82" i="1"/>
  <c r="B139" i="1" l="1"/>
  <c r="H138" i="1"/>
  <c r="C138" i="1"/>
  <c r="J82" i="1"/>
  <c r="D83" i="1"/>
  <c r="E83" i="1" s="1"/>
  <c r="I83" i="1" s="1"/>
  <c r="C139" i="1" l="1"/>
  <c r="H139" i="1"/>
  <c r="B140" i="1"/>
  <c r="F83" i="1"/>
  <c r="B141" i="1" l="1"/>
  <c r="C140" i="1"/>
  <c r="H140" i="1"/>
  <c r="J83" i="1"/>
  <c r="D84" i="1"/>
  <c r="E84" i="1" s="1"/>
  <c r="I84" i="1" s="1"/>
  <c r="F84" i="1" l="1"/>
  <c r="H141" i="1"/>
  <c r="B142" i="1"/>
  <c r="C141" i="1"/>
  <c r="J84" i="1"/>
  <c r="D85" i="1"/>
  <c r="E85" i="1" s="1"/>
  <c r="I85" i="1" s="1"/>
  <c r="F85" i="1" l="1"/>
  <c r="J85" i="1" s="1"/>
  <c r="D86" i="1"/>
  <c r="E86" i="1" s="1"/>
  <c r="I86" i="1" s="1"/>
  <c r="C142" i="1"/>
  <c r="H142" i="1"/>
  <c r="B143" i="1"/>
  <c r="F86" i="1" l="1"/>
  <c r="B144" i="1"/>
  <c r="C143" i="1"/>
  <c r="H143" i="1"/>
  <c r="B145" i="1" l="1"/>
  <c r="H144" i="1"/>
  <c r="C144" i="1"/>
  <c r="J86" i="1"/>
  <c r="D87" i="1"/>
  <c r="E87" i="1" s="1"/>
  <c r="I87" i="1" s="1"/>
  <c r="H145" i="1" l="1"/>
  <c r="B146" i="1"/>
  <c r="C145" i="1"/>
  <c r="F87" i="1"/>
  <c r="J87" i="1" l="1"/>
  <c r="D88" i="1"/>
  <c r="E88" i="1" s="1"/>
  <c r="I88" i="1" s="1"/>
  <c r="C146" i="1"/>
  <c r="H146" i="1"/>
  <c r="B147" i="1"/>
  <c r="C147" i="1" l="1"/>
  <c r="B148" i="1"/>
  <c r="H147" i="1"/>
  <c r="F88" i="1"/>
  <c r="B149" i="1" l="1"/>
  <c r="C148" i="1"/>
  <c r="H148" i="1"/>
  <c r="J88" i="1"/>
  <c r="D89" i="1"/>
  <c r="E89" i="1" s="1"/>
  <c r="I89" i="1" s="1"/>
  <c r="F89" i="1" l="1"/>
  <c r="J89" i="1" s="1"/>
  <c r="H149" i="1"/>
  <c r="C149" i="1"/>
  <c r="B150" i="1"/>
  <c r="D90" i="1" l="1"/>
  <c r="E90" i="1" s="1"/>
  <c r="I90" i="1" s="1"/>
  <c r="F90" i="1"/>
  <c r="C150" i="1"/>
  <c r="H150" i="1"/>
  <c r="B151" i="1"/>
  <c r="B152" i="1" l="1"/>
  <c r="C151" i="1"/>
  <c r="H151" i="1"/>
  <c r="J90" i="1"/>
  <c r="D91" i="1"/>
  <c r="E91" i="1" s="1"/>
  <c r="I91" i="1" s="1"/>
  <c r="B153" i="1" l="1"/>
  <c r="H152" i="1"/>
  <c r="C152" i="1"/>
  <c r="F91" i="1"/>
  <c r="J91" i="1" l="1"/>
  <c r="D92" i="1"/>
  <c r="E92" i="1" s="1"/>
  <c r="I92" i="1" s="1"/>
  <c r="H153" i="1"/>
  <c r="B154" i="1"/>
  <c r="C153" i="1"/>
  <c r="B155" i="1" l="1"/>
  <c r="C154" i="1"/>
  <c r="H154" i="1"/>
  <c r="F92" i="1"/>
  <c r="J92" i="1" l="1"/>
  <c r="D93" i="1"/>
  <c r="E93" i="1" s="1"/>
  <c r="I93" i="1" s="1"/>
  <c r="C155" i="1"/>
  <c r="B156" i="1"/>
  <c r="H155" i="1"/>
  <c r="F93" i="1" l="1"/>
  <c r="B157" i="1"/>
  <c r="H156" i="1"/>
  <c r="C156" i="1"/>
  <c r="J93" i="1"/>
  <c r="D94" i="1"/>
  <c r="E94" i="1" s="1"/>
  <c r="I94" i="1" s="1"/>
  <c r="F94" i="1" l="1"/>
  <c r="J94" i="1" s="1"/>
  <c r="D95" i="1"/>
  <c r="E95" i="1" s="1"/>
  <c r="I95" i="1" s="1"/>
  <c r="H157" i="1"/>
  <c r="B158" i="1"/>
  <c r="C157" i="1"/>
  <c r="F95" i="1" l="1"/>
  <c r="C158" i="1"/>
  <c r="H158" i="1"/>
  <c r="B159" i="1"/>
  <c r="H159" i="1" l="1"/>
  <c r="C159" i="1"/>
  <c r="B160" i="1"/>
  <c r="J95" i="1"/>
  <c r="D96" i="1"/>
  <c r="E96" i="1" s="1"/>
  <c r="I96" i="1" s="1"/>
  <c r="F96" i="1" l="1"/>
  <c r="H160" i="1"/>
  <c r="C160" i="1"/>
  <c r="B161" i="1"/>
  <c r="J96" i="1"/>
  <c r="D97" i="1"/>
  <c r="E97" i="1" s="1"/>
  <c r="I97" i="1" s="1"/>
  <c r="F97" i="1" l="1"/>
  <c r="J97" i="1" s="1"/>
  <c r="D98" i="1"/>
  <c r="E98" i="1" s="1"/>
  <c r="I98" i="1" s="1"/>
  <c r="H161" i="1"/>
  <c r="B162" i="1"/>
  <c r="C161" i="1"/>
  <c r="F98" i="1" l="1"/>
  <c r="C162" i="1"/>
  <c r="H162" i="1"/>
  <c r="B163" i="1"/>
  <c r="J98" i="1"/>
  <c r="D99" i="1"/>
  <c r="E99" i="1" s="1"/>
  <c r="I99" i="1" s="1"/>
  <c r="F99" i="1" l="1"/>
  <c r="J99" i="1" s="1"/>
  <c r="D100" i="1"/>
  <c r="E100" i="1" s="1"/>
  <c r="I100" i="1" s="1"/>
  <c r="C163" i="1"/>
  <c r="H163" i="1"/>
  <c r="B164" i="1"/>
  <c r="F100" i="1" l="1"/>
  <c r="B165" i="1"/>
  <c r="C164" i="1"/>
  <c r="H164" i="1"/>
  <c r="J100" i="1"/>
  <c r="D101" i="1"/>
  <c r="E101" i="1" s="1"/>
  <c r="I101" i="1" s="1"/>
  <c r="F101" i="1" l="1"/>
  <c r="B166" i="1"/>
  <c r="H165" i="1"/>
  <c r="C165" i="1"/>
  <c r="C166" i="1" l="1"/>
  <c r="H166" i="1"/>
  <c r="B167" i="1"/>
  <c r="J101" i="1"/>
  <c r="D102" i="1"/>
  <c r="E102" i="1" s="1"/>
  <c r="I102" i="1" s="1"/>
  <c r="H167" i="1" l="1"/>
  <c r="C167" i="1"/>
  <c r="B168" i="1"/>
  <c r="F102" i="1"/>
  <c r="B169" i="1" l="1"/>
  <c r="C168" i="1"/>
  <c r="H168" i="1"/>
  <c r="J102" i="1"/>
  <c r="D103" i="1"/>
  <c r="E103" i="1" s="1"/>
  <c r="I103" i="1" s="1"/>
  <c r="B170" i="1" l="1"/>
  <c r="H169" i="1"/>
  <c r="C169" i="1"/>
  <c r="F103" i="1"/>
  <c r="J103" i="1" l="1"/>
  <c r="D104" i="1"/>
  <c r="E104" i="1" s="1"/>
  <c r="I104" i="1" s="1"/>
  <c r="B171" i="1"/>
  <c r="H170" i="1"/>
  <c r="C170" i="1"/>
  <c r="H171" i="1" l="1"/>
  <c r="B172" i="1"/>
  <c r="C171" i="1"/>
  <c r="F104" i="1"/>
  <c r="J104" i="1" l="1"/>
  <c r="D105" i="1"/>
  <c r="E105" i="1" s="1"/>
  <c r="I105" i="1" s="1"/>
  <c r="B173" i="1"/>
  <c r="C172" i="1"/>
  <c r="H172" i="1"/>
  <c r="C173" i="1" l="1"/>
  <c r="H173" i="1"/>
  <c r="B174" i="1"/>
  <c r="F105" i="1"/>
  <c r="J105" i="1" l="1"/>
  <c r="D106" i="1"/>
  <c r="E106" i="1" s="1"/>
  <c r="I106" i="1" s="1"/>
  <c r="B175" i="1"/>
  <c r="H174" i="1"/>
  <c r="C174" i="1"/>
  <c r="H175" i="1" l="1"/>
  <c r="C175" i="1"/>
  <c r="B176" i="1"/>
  <c r="F106" i="1"/>
  <c r="C176" i="1" l="1"/>
  <c r="H176" i="1"/>
  <c r="B177" i="1"/>
  <c r="J106" i="1"/>
  <c r="D107" i="1"/>
  <c r="E107" i="1" s="1"/>
  <c r="I107" i="1" s="1"/>
  <c r="F107" i="1" l="1"/>
  <c r="J107" i="1" s="1"/>
  <c r="D108" i="1"/>
  <c r="E108" i="1" s="1"/>
  <c r="I108" i="1" s="1"/>
  <c r="B178" i="1"/>
  <c r="C177" i="1"/>
  <c r="H177" i="1"/>
  <c r="C178" i="1" l="1"/>
  <c r="H178" i="1"/>
  <c r="B179" i="1"/>
  <c r="F108" i="1"/>
  <c r="J108" i="1" l="1"/>
  <c r="D109" i="1"/>
  <c r="E109" i="1" s="1"/>
  <c r="I109" i="1" s="1"/>
  <c r="H179" i="1"/>
  <c r="B180" i="1"/>
  <c r="C179" i="1"/>
  <c r="B181" i="1" l="1"/>
  <c r="H180" i="1"/>
  <c r="C180" i="1"/>
  <c r="F109" i="1"/>
  <c r="J109" i="1" l="1"/>
  <c r="D110" i="1"/>
  <c r="E110" i="1" s="1"/>
  <c r="I110" i="1" s="1"/>
  <c r="C181" i="1"/>
  <c r="H181" i="1"/>
  <c r="B182" i="1"/>
  <c r="F110" i="1" l="1"/>
  <c r="H182" i="1"/>
  <c r="B183" i="1"/>
  <c r="C182" i="1"/>
  <c r="B184" i="1" l="1"/>
  <c r="C183" i="1"/>
  <c r="H183" i="1"/>
  <c r="J110" i="1"/>
  <c r="D111" i="1"/>
  <c r="E111" i="1" s="1"/>
  <c r="I111" i="1" s="1"/>
  <c r="F111" i="1" l="1"/>
  <c r="H184" i="1"/>
  <c r="B185" i="1"/>
  <c r="C184" i="1"/>
  <c r="C185" i="1" l="1"/>
  <c r="H185" i="1"/>
  <c r="B186" i="1"/>
  <c r="J111" i="1"/>
  <c r="D112" i="1"/>
  <c r="E112" i="1" s="1"/>
  <c r="I112" i="1" s="1"/>
  <c r="F112" i="1" l="1"/>
  <c r="C186" i="1"/>
  <c r="B187" i="1"/>
  <c r="H186" i="1"/>
  <c r="J112" i="1"/>
  <c r="D113" i="1"/>
  <c r="E113" i="1" s="1"/>
  <c r="I113" i="1" s="1"/>
  <c r="F113" i="1" l="1"/>
  <c r="B188" i="1"/>
  <c r="C187" i="1"/>
  <c r="H187" i="1"/>
  <c r="J113" i="1"/>
  <c r="D114" i="1"/>
  <c r="E114" i="1" s="1"/>
  <c r="I114" i="1" s="1"/>
  <c r="H188" i="1" l="1"/>
  <c r="B189" i="1"/>
  <c r="C188" i="1"/>
  <c r="F114" i="1"/>
  <c r="J114" i="1" l="1"/>
  <c r="D115" i="1"/>
  <c r="E115" i="1" s="1"/>
  <c r="I115" i="1" s="1"/>
  <c r="C189" i="1"/>
  <c r="H189" i="1"/>
  <c r="B190" i="1"/>
  <c r="B191" i="1" l="1"/>
  <c r="C190" i="1"/>
  <c r="H190" i="1"/>
  <c r="F115" i="1"/>
  <c r="J115" i="1" l="1"/>
  <c r="D116" i="1"/>
  <c r="E116" i="1" s="1"/>
  <c r="I116" i="1" s="1"/>
  <c r="B192" i="1"/>
  <c r="H191" i="1"/>
  <c r="C191" i="1"/>
  <c r="F116" i="1" l="1"/>
  <c r="H192" i="1"/>
  <c r="B193" i="1"/>
  <c r="C192" i="1"/>
  <c r="C193" i="1" l="1"/>
  <c r="H193" i="1"/>
  <c r="B194" i="1"/>
  <c r="J116" i="1"/>
  <c r="D117" i="1"/>
  <c r="E117" i="1" s="1"/>
  <c r="I117" i="1" s="1"/>
  <c r="C194" i="1" l="1"/>
  <c r="B195" i="1"/>
  <c r="H194" i="1"/>
  <c r="F117" i="1"/>
  <c r="J117" i="1" l="1"/>
  <c r="D118" i="1"/>
  <c r="E118" i="1" s="1"/>
  <c r="I118" i="1" s="1"/>
  <c r="B196" i="1"/>
  <c r="H195" i="1"/>
  <c r="C195" i="1"/>
  <c r="F118" i="1" l="1"/>
  <c r="H196" i="1"/>
  <c r="C196" i="1"/>
  <c r="B197" i="1"/>
  <c r="C197" i="1" l="1"/>
  <c r="H197" i="1"/>
  <c r="B198" i="1"/>
  <c r="J118" i="1"/>
  <c r="D119" i="1"/>
  <c r="E119" i="1" s="1"/>
  <c r="I119" i="1" s="1"/>
  <c r="F119" i="1" l="1"/>
  <c r="B199" i="1"/>
  <c r="C198" i="1"/>
  <c r="H198" i="1"/>
  <c r="J119" i="1"/>
  <c r="D120" i="1"/>
  <c r="E120" i="1" s="1"/>
  <c r="I120" i="1" s="1"/>
  <c r="F120" i="1" l="1"/>
  <c r="H199" i="1"/>
  <c r="C199" i="1"/>
  <c r="B200" i="1"/>
  <c r="J120" i="1"/>
  <c r="D121" i="1"/>
  <c r="E121" i="1" s="1"/>
  <c r="I121" i="1" s="1"/>
  <c r="H200" i="1" l="1"/>
  <c r="B201" i="1"/>
  <c r="C200" i="1"/>
  <c r="F121" i="1"/>
  <c r="J121" i="1" l="1"/>
  <c r="D122" i="1"/>
  <c r="E122" i="1" s="1"/>
  <c r="I122" i="1" s="1"/>
  <c r="C201" i="1"/>
  <c r="H201" i="1"/>
  <c r="B202" i="1"/>
  <c r="F122" i="1" l="1"/>
  <c r="J122" i="1" s="1"/>
  <c r="D123" i="1"/>
  <c r="E123" i="1" s="1"/>
  <c r="I123" i="1" s="1"/>
  <c r="C202" i="1"/>
  <c r="H202" i="1"/>
  <c r="B203" i="1"/>
  <c r="F123" i="1" l="1"/>
  <c r="B204" i="1"/>
  <c r="H203" i="1"/>
  <c r="C203" i="1"/>
  <c r="C204" i="1" l="1"/>
  <c r="B205" i="1"/>
  <c r="H204" i="1"/>
  <c r="J123" i="1"/>
  <c r="D124" i="1"/>
  <c r="E124" i="1" s="1"/>
  <c r="I124" i="1" s="1"/>
  <c r="F124" i="1" l="1"/>
  <c r="C205" i="1"/>
  <c r="H205" i="1"/>
  <c r="B206" i="1"/>
  <c r="J124" i="1"/>
  <c r="D125" i="1"/>
  <c r="E125" i="1" s="1"/>
  <c r="I125" i="1" s="1"/>
  <c r="B207" i="1" l="1"/>
  <c r="C206" i="1"/>
  <c r="H206" i="1"/>
  <c r="F125" i="1"/>
  <c r="J125" i="1" l="1"/>
  <c r="D126" i="1"/>
  <c r="E126" i="1" s="1"/>
  <c r="I126" i="1" s="1"/>
  <c r="C207" i="1"/>
  <c r="H207" i="1"/>
  <c r="B208" i="1"/>
  <c r="F126" i="1" l="1"/>
  <c r="H208" i="1"/>
  <c r="B209" i="1"/>
  <c r="C208" i="1"/>
  <c r="H209" i="1" l="1"/>
  <c r="C209" i="1"/>
  <c r="B210" i="1"/>
  <c r="J126" i="1"/>
  <c r="D127" i="1"/>
  <c r="E127" i="1" s="1"/>
  <c r="I127" i="1" s="1"/>
  <c r="F127" i="1" l="1"/>
  <c r="C210" i="1"/>
  <c r="B211" i="1"/>
  <c r="H210" i="1"/>
  <c r="J127" i="1"/>
  <c r="D128" i="1"/>
  <c r="E128" i="1" s="1"/>
  <c r="I128" i="1" s="1"/>
  <c r="F128" i="1" l="1"/>
  <c r="J128" i="1" s="1"/>
  <c r="D129" i="1"/>
  <c r="E129" i="1" s="1"/>
  <c r="I129" i="1" s="1"/>
  <c r="B212" i="1"/>
  <c r="H211" i="1"/>
  <c r="C211" i="1"/>
  <c r="F129" i="1" l="1"/>
  <c r="J129" i="1" s="1"/>
  <c r="D130" i="1"/>
  <c r="E130" i="1" s="1"/>
  <c r="I130" i="1" s="1"/>
  <c r="B213" i="1"/>
  <c r="H212" i="1"/>
  <c r="C212" i="1"/>
  <c r="F130" i="1" l="1"/>
  <c r="C213" i="1"/>
  <c r="H213" i="1"/>
  <c r="B214" i="1"/>
  <c r="C214" i="1" l="1"/>
  <c r="H214" i="1"/>
  <c r="B215" i="1"/>
  <c r="J130" i="1"/>
  <c r="D131" i="1"/>
  <c r="E131" i="1" s="1"/>
  <c r="I131" i="1" s="1"/>
  <c r="B216" i="1" l="1"/>
  <c r="H215" i="1"/>
  <c r="C215" i="1"/>
  <c r="F131" i="1"/>
  <c r="J131" i="1" l="1"/>
  <c r="D132" i="1"/>
  <c r="E132" i="1" s="1"/>
  <c r="I132" i="1" s="1"/>
  <c r="F132" i="1"/>
  <c r="H216" i="1"/>
  <c r="B217" i="1"/>
  <c r="C216" i="1"/>
  <c r="H217" i="1" l="1"/>
  <c r="B218" i="1"/>
  <c r="C217" i="1"/>
  <c r="J132" i="1"/>
  <c r="D133" i="1"/>
  <c r="E133" i="1" s="1"/>
  <c r="I133" i="1" s="1"/>
  <c r="C218" i="1" l="1"/>
  <c r="B219" i="1"/>
  <c r="H218" i="1"/>
  <c r="F133" i="1"/>
  <c r="B220" i="1" l="1"/>
  <c r="C219" i="1"/>
  <c r="H219" i="1"/>
  <c r="J133" i="1"/>
  <c r="D134" i="1"/>
  <c r="E134" i="1" s="1"/>
  <c r="I134" i="1" s="1"/>
  <c r="F134" i="1" l="1"/>
  <c r="J134" i="1"/>
  <c r="D135" i="1"/>
  <c r="E135" i="1" s="1"/>
  <c r="I135" i="1" s="1"/>
  <c r="H220" i="1"/>
  <c r="B221" i="1"/>
  <c r="C220" i="1"/>
  <c r="C221" i="1" l="1"/>
  <c r="H221" i="1"/>
  <c r="B222" i="1"/>
  <c r="F135" i="1"/>
  <c r="J135" i="1" l="1"/>
  <c r="D136" i="1"/>
  <c r="E136" i="1" s="1"/>
  <c r="I136" i="1" s="1"/>
  <c r="C222" i="1"/>
  <c r="H222" i="1"/>
  <c r="B223" i="1"/>
  <c r="B224" i="1" l="1"/>
  <c r="H223" i="1"/>
  <c r="C223" i="1"/>
  <c r="F136" i="1"/>
  <c r="J136" i="1" l="1"/>
  <c r="D137" i="1"/>
  <c r="E137" i="1" s="1"/>
  <c r="I137" i="1" s="1"/>
  <c r="H224" i="1"/>
  <c r="B225" i="1"/>
  <c r="C224" i="1"/>
  <c r="C225" i="1" l="1"/>
  <c r="B226" i="1"/>
  <c r="H225" i="1"/>
  <c r="F137" i="1"/>
  <c r="J137" i="1" l="1"/>
  <c r="D138" i="1"/>
  <c r="E138" i="1" s="1"/>
  <c r="I138" i="1" s="1"/>
  <c r="C226" i="1"/>
  <c r="B227" i="1"/>
  <c r="H226" i="1"/>
  <c r="B228" i="1" l="1"/>
  <c r="H227" i="1"/>
  <c r="C227" i="1"/>
  <c r="F138" i="1"/>
  <c r="H228" i="1" l="1"/>
  <c r="C228" i="1"/>
  <c r="B229" i="1"/>
  <c r="J138" i="1"/>
  <c r="D139" i="1"/>
  <c r="E139" i="1" s="1"/>
  <c r="I139" i="1" s="1"/>
  <c r="F139" i="1" l="1"/>
  <c r="C229" i="1"/>
  <c r="H229" i="1"/>
  <c r="B230" i="1"/>
  <c r="J139" i="1"/>
  <c r="D140" i="1"/>
  <c r="E140" i="1" s="1"/>
  <c r="I140" i="1" s="1"/>
  <c r="C230" i="1" l="1"/>
  <c r="H230" i="1"/>
  <c r="B231" i="1"/>
  <c r="F140" i="1"/>
  <c r="J140" i="1" l="1"/>
  <c r="D141" i="1"/>
  <c r="E141" i="1" s="1"/>
  <c r="I141" i="1" s="1"/>
  <c r="H231" i="1"/>
  <c r="C231" i="1"/>
  <c r="B232" i="1"/>
  <c r="H232" i="1" l="1"/>
  <c r="B233" i="1"/>
  <c r="C232" i="1"/>
  <c r="F141" i="1"/>
  <c r="C233" i="1" l="1"/>
  <c r="B234" i="1"/>
  <c r="H233" i="1"/>
  <c r="J141" i="1"/>
  <c r="D142" i="1"/>
  <c r="E142" i="1" s="1"/>
  <c r="I142" i="1" s="1"/>
  <c r="F142" i="1" l="1"/>
  <c r="J142" i="1" s="1"/>
  <c r="D143" i="1"/>
  <c r="E143" i="1" s="1"/>
  <c r="I143" i="1" s="1"/>
  <c r="C234" i="1"/>
  <c r="H234" i="1"/>
  <c r="B235" i="1"/>
  <c r="F143" i="1" l="1"/>
  <c r="J143" i="1" s="1"/>
  <c r="D144" i="1"/>
  <c r="E144" i="1" s="1"/>
  <c r="I144" i="1" s="1"/>
  <c r="B236" i="1"/>
  <c r="H235" i="1"/>
  <c r="C235" i="1"/>
  <c r="C236" i="1" l="1"/>
  <c r="B237" i="1"/>
  <c r="H236" i="1"/>
  <c r="F144" i="1"/>
  <c r="J144" i="1" l="1"/>
  <c r="D145" i="1"/>
  <c r="E145" i="1" s="1"/>
  <c r="I145" i="1" s="1"/>
  <c r="C237" i="1"/>
  <c r="H237" i="1"/>
  <c r="B238" i="1"/>
  <c r="F145" i="1" l="1"/>
  <c r="C238" i="1"/>
  <c r="H238" i="1"/>
  <c r="B239" i="1"/>
  <c r="C239" i="1" l="1"/>
  <c r="B240" i="1"/>
  <c r="H239" i="1"/>
  <c r="J145" i="1"/>
  <c r="D146" i="1"/>
  <c r="E146" i="1" s="1"/>
  <c r="I146" i="1" s="1"/>
  <c r="H240" i="1" l="1"/>
  <c r="B241" i="1"/>
  <c r="C240" i="1"/>
  <c r="F146" i="1"/>
  <c r="B242" i="1" l="1"/>
  <c r="H241" i="1"/>
  <c r="C241" i="1"/>
  <c r="J146" i="1"/>
  <c r="D147" i="1"/>
  <c r="E147" i="1" s="1"/>
  <c r="I147" i="1" s="1"/>
  <c r="F147" i="1" l="1"/>
  <c r="J147" i="1" s="1"/>
  <c r="D148" i="1"/>
  <c r="E148" i="1" s="1"/>
  <c r="I148" i="1" s="1"/>
  <c r="C242" i="1"/>
  <c r="H242" i="1"/>
  <c r="B243" i="1"/>
  <c r="F148" i="1" l="1"/>
  <c r="B244" i="1"/>
  <c r="H243" i="1"/>
  <c r="C243" i="1"/>
  <c r="C244" i="1" l="1"/>
  <c r="B245" i="1"/>
  <c r="H244" i="1"/>
  <c r="J148" i="1"/>
  <c r="D149" i="1"/>
  <c r="E149" i="1" s="1"/>
  <c r="I149" i="1" s="1"/>
  <c r="C245" i="1" l="1"/>
  <c r="B246" i="1"/>
  <c r="H245" i="1"/>
  <c r="F149" i="1"/>
  <c r="J149" i="1" l="1"/>
  <c r="D150" i="1"/>
  <c r="E150" i="1" s="1"/>
  <c r="I150" i="1" s="1"/>
  <c r="C246" i="1"/>
  <c r="H246" i="1"/>
  <c r="B247" i="1"/>
  <c r="F150" i="1" l="1"/>
  <c r="J150" i="1" s="1"/>
  <c r="D151" i="1"/>
  <c r="E151" i="1" s="1"/>
  <c r="I151" i="1" s="1"/>
  <c r="C247" i="1"/>
  <c r="H247" i="1"/>
  <c r="B248" i="1"/>
  <c r="F151" i="1" l="1"/>
  <c r="C248" i="1"/>
  <c r="B249" i="1"/>
  <c r="H248" i="1"/>
  <c r="C249" i="1" l="1"/>
  <c r="H249" i="1"/>
  <c r="B250" i="1"/>
  <c r="J151" i="1"/>
  <c r="D152" i="1"/>
  <c r="E152" i="1" s="1"/>
  <c r="I152" i="1" s="1"/>
  <c r="F152" i="1" l="1"/>
  <c r="C250" i="1"/>
  <c r="H250" i="1"/>
  <c r="B251" i="1"/>
  <c r="J152" i="1"/>
  <c r="D153" i="1"/>
  <c r="E153" i="1" s="1"/>
  <c r="I153" i="1" s="1"/>
  <c r="C251" i="1" l="1"/>
  <c r="H251" i="1"/>
  <c r="B252" i="1"/>
  <c r="F153" i="1"/>
  <c r="J153" i="1" l="1"/>
  <c r="D154" i="1"/>
  <c r="E154" i="1" s="1"/>
  <c r="I154" i="1" s="1"/>
  <c r="C252" i="1"/>
  <c r="B253" i="1"/>
  <c r="H252" i="1"/>
  <c r="C253" i="1" l="1"/>
  <c r="H253" i="1"/>
  <c r="B254" i="1"/>
  <c r="F154" i="1"/>
  <c r="C254" i="1" l="1"/>
  <c r="H254" i="1"/>
  <c r="B255" i="1"/>
  <c r="J154" i="1"/>
  <c r="D155" i="1"/>
  <c r="E155" i="1" s="1"/>
  <c r="I155" i="1" s="1"/>
  <c r="F155" i="1" l="1"/>
  <c r="C255" i="1"/>
  <c r="H255" i="1"/>
  <c r="B256" i="1"/>
  <c r="C256" i="1" l="1"/>
  <c r="H256" i="1"/>
  <c r="B257" i="1"/>
  <c r="J155" i="1"/>
  <c r="D156" i="1"/>
  <c r="E156" i="1" s="1"/>
  <c r="I156" i="1" s="1"/>
  <c r="C257" i="1" l="1"/>
  <c r="B258" i="1"/>
  <c r="H257" i="1"/>
  <c r="F156" i="1"/>
  <c r="C258" i="1" l="1"/>
  <c r="H258" i="1"/>
  <c r="B259" i="1"/>
  <c r="J156" i="1"/>
  <c r="D157" i="1"/>
  <c r="E157" i="1" s="1"/>
  <c r="I157" i="1" s="1"/>
  <c r="C259" i="1" l="1"/>
  <c r="H259" i="1"/>
  <c r="B260" i="1"/>
  <c r="F157" i="1"/>
  <c r="J157" i="1" l="1"/>
  <c r="D158" i="1"/>
  <c r="E158" i="1" s="1"/>
  <c r="I158" i="1" s="1"/>
  <c r="C260" i="1"/>
  <c r="H260" i="1"/>
  <c r="B261" i="1"/>
  <c r="C261" i="1" l="1"/>
  <c r="B262" i="1"/>
  <c r="H261" i="1"/>
  <c r="F158" i="1"/>
  <c r="J158" i="1" l="1"/>
  <c r="D159" i="1"/>
  <c r="E159" i="1" s="1"/>
  <c r="I159" i="1" s="1"/>
  <c r="C262" i="1"/>
  <c r="H262" i="1"/>
  <c r="B263" i="1"/>
  <c r="F159" i="1" l="1"/>
  <c r="C263" i="1"/>
  <c r="H263" i="1"/>
  <c r="B264" i="1"/>
  <c r="C264" i="1" l="1"/>
  <c r="B265" i="1"/>
  <c r="H264" i="1"/>
  <c r="J159" i="1"/>
  <c r="D160" i="1"/>
  <c r="E160" i="1" s="1"/>
  <c r="I160" i="1" s="1"/>
  <c r="C265" i="1" l="1"/>
  <c r="H265" i="1"/>
  <c r="B266" i="1"/>
  <c r="F160" i="1"/>
  <c r="J160" i="1" l="1"/>
  <c r="D161" i="1"/>
  <c r="E161" i="1" s="1"/>
  <c r="I161" i="1" s="1"/>
  <c r="C266" i="1"/>
  <c r="H266" i="1"/>
  <c r="B267" i="1"/>
  <c r="F161" i="1" l="1"/>
  <c r="J161" i="1" s="1"/>
  <c r="D162" i="1"/>
  <c r="E162" i="1" s="1"/>
  <c r="I162" i="1" s="1"/>
  <c r="C267" i="1"/>
  <c r="H267" i="1"/>
  <c r="B268" i="1"/>
  <c r="F162" i="1" l="1"/>
  <c r="J162" i="1" s="1"/>
  <c r="D163" i="1"/>
  <c r="E163" i="1" s="1"/>
  <c r="I163" i="1" s="1"/>
  <c r="C268" i="1"/>
  <c r="B269" i="1"/>
  <c r="H268" i="1"/>
  <c r="F163" i="1" l="1"/>
  <c r="C269" i="1"/>
  <c r="B270" i="1"/>
  <c r="H269" i="1"/>
  <c r="J163" i="1"/>
  <c r="D164" i="1"/>
  <c r="E164" i="1" s="1"/>
  <c r="I164" i="1" s="1"/>
  <c r="F164" i="1" l="1"/>
  <c r="C270" i="1"/>
  <c r="H270" i="1"/>
  <c r="B271" i="1"/>
  <c r="C271" i="1" l="1"/>
  <c r="H271" i="1"/>
  <c r="B272" i="1"/>
  <c r="J164" i="1"/>
  <c r="D165" i="1"/>
  <c r="E165" i="1" s="1"/>
  <c r="I165" i="1" s="1"/>
  <c r="C272" i="1" l="1"/>
  <c r="H272" i="1"/>
  <c r="B273" i="1"/>
  <c r="F165" i="1"/>
  <c r="C273" i="1" l="1"/>
  <c r="B274" i="1"/>
  <c r="H273" i="1"/>
  <c r="J165" i="1"/>
  <c r="D166" i="1"/>
  <c r="E166" i="1" s="1"/>
  <c r="I166" i="1" s="1"/>
  <c r="F166" i="1" l="1"/>
  <c r="C274" i="1"/>
  <c r="H274" i="1"/>
  <c r="B275" i="1"/>
  <c r="C275" i="1" l="1"/>
  <c r="H275" i="1"/>
  <c r="B276" i="1"/>
  <c r="J166" i="1"/>
  <c r="D167" i="1"/>
  <c r="E167" i="1" s="1"/>
  <c r="I167" i="1" s="1"/>
  <c r="F167" i="1" l="1"/>
  <c r="C276" i="1"/>
  <c r="B277" i="1"/>
  <c r="H276" i="1"/>
  <c r="J167" i="1"/>
  <c r="D168" i="1"/>
  <c r="E168" i="1" s="1"/>
  <c r="I168" i="1" s="1"/>
  <c r="F168" i="1" l="1"/>
  <c r="C277" i="1"/>
  <c r="B278" i="1"/>
  <c r="H277" i="1"/>
  <c r="J168" i="1"/>
  <c r="D169" i="1"/>
  <c r="E169" i="1" s="1"/>
  <c r="I169" i="1" s="1"/>
  <c r="F169" i="1" l="1"/>
  <c r="J169" i="1" s="1"/>
  <c r="D170" i="1"/>
  <c r="E170" i="1" s="1"/>
  <c r="I170" i="1" s="1"/>
  <c r="C278" i="1"/>
  <c r="B279" i="1"/>
  <c r="H278" i="1"/>
  <c r="H279" i="1" l="1"/>
  <c r="C279" i="1"/>
  <c r="B280" i="1"/>
  <c r="F170" i="1"/>
  <c r="J170" i="1" l="1"/>
  <c r="D171" i="1"/>
  <c r="E171" i="1" s="1"/>
  <c r="I171" i="1" s="1"/>
  <c r="B281" i="1"/>
  <c r="H280" i="1"/>
  <c r="C280" i="1"/>
  <c r="F171" i="1" l="1"/>
  <c r="H281" i="1"/>
  <c r="C281" i="1"/>
  <c r="B282" i="1"/>
  <c r="J171" i="1"/>
  <c r="D172" i="1"/>
  <c r="E172" i="1" s="1"/>
  <c r="I172" i="1" s="1"/>
  <c r="B283" i="1" l="1"/>
  <c r="H282" i="1"/>
  <c r="C282" i="1"/>
  <c r="F172" i="1"/>
  <c r="J172" i="1" l="1"/>
  <c r="D173" i="1"/>
  <c r="E173" i="1" s="1"/>
  <c r="I173" i="1" s="1"/>
  <c r="B284" i="1"/>
  <c r="H283" i="1"/>
  <c r="C283" i="1"/>
  <c r="F173" i="1" l="1"/>
  <c r="J173" i="1" s="1"/>
  <c r="D174" i="1"/>
  <c r="E174" i="1" s="1"/>
  <c r="I174" i="1" s="1"/>
  <c r="C284" i="1"/>
  <c r="B285" i="1"/>
  <c r="H284" i="1"/>
  <c r="H285" i="1" l="1"/>
  <c r="C285" i="1"/>
  <c r="B286" i="1"/>
  <c r="F174" i="1"/>
  <c r="J174" i="1" l="1"/>
  <c r="D175" i="1"/>
  <c r="E175" i="1" s="1"/>
  <c r="I175" i="1" s="1"/>
  <c r="C286" i="1"/>
  <c r="B287" i="1"/>
  <c r="H286" i="1"/>
  <c r="H287" i="1" l="1"/>
  <c r="C287" i="1"/>
  <c r="B288" i="1"/>
  <c r="F175" i="1"/>
  <c r="H288" i="1" l="1"/>
  <c r="C288" i="1"/>
  <c r="B289" i="1"/>
  <c r="J175" i="1"/>
  <c r="D176" i="1"/>
  <c r="E176" i="1" s="1"/>
  <c r="I176" i="1" s="1"/>
  <c r="H289" i="1" l="1"/>
  <c r="B290" i="1"/>
  <c r="C289" i="1"/>
  <c r="F176" i="1"/>
  <c r="J176" i="1" l="1"/>
  <c r="D177" i="1"/>
  <c r="E177" i="1" s="1"/>
  <c r="I177" i="1" s="1"/>
  <c r="B291" i="1"/>
  <c r="C290" i="1"/>
  <c r="H290" i="1"/>
  <c r="H291" i="1" l="1"/>
  <c r="C291" i="1"/>
  <c r="B292" i="1"/>
  <c r="F177" i="1"/>
  <c r="C292" i="1" l="1"/>
  <c r="B293" i="1"/>
  <c r="H292" i="1"/>
  <c r="J177" i="1"/>
  <c r="D178" i="1"/>
  <c r="E178" i="1" s="1"/>
  <c r="I178" i="1" s="1"/>
  <c r="F178" i="1" l="1"/>
  <c r="C293" i="1"/>
  <c r="H293" i="1"/>
  <c r="B294" i="1"/>
  <c r="C294" i="1" l="1"/>
  <c r="H294" i="1"/>
  <c r="B295" i="1"/>
  <c r="J178" i="1"/>
  <c r="D179" i="1"/>
  <c r="E179" i="1" s="1"/>
  <c r="I179" i="1" s="1"/>
  <c r="H295" i="1" l="1"/>
  <c r="B296" i="1"/>
  <c r="C295" i="1"/>
  <c r="F179" i="1"/>
  <c r="J179" i="1" l="1"/>
  <c r="D180" i="1"/>
  <c r="E180" i="1" s="1"/>
  <c r="I180" i="1" s="1"/>
  <c r="C296" i="1"/>
  <c r="H296" i="1"/>
  <c r="B297" i="1"/>
  <c r="F180" i="1" l="1"/>
  <c r="J180" i="1" s="1"/>
  <c r="D181" i="1"/>
  <c r="E181" i="1" s="1"/>
  <c r="I181" i="1" s="1"/>
  <c r="H297" i="1"/>
  <c r="B298" i="1"/>
  <c r="C297" i="1"/>
  <c r="B299" i="1" l="1"/>
  <c r="H298" i="1"/>
  <c r="C298" i="1"/>
  <c r="F181" i="1"/>
  <c r="C299" i="1" l="1"/>
  <c r="H299" i="1"/>
  <c r="B300" i="1"/>
  <c r="J181" i="1"/>
  <c r="D182" i="1"/>
  <c r="E182" i="1" s="1"/>
  <c r="I182" i="1" s="1"/>
  <c r="C300" i="1" l="1"/>
  <c r="B301" i="1"/>
  <c r="H300" i="1"/>
  <c r="F182" i="1"/>
  <c r="J182" i="1" l="1"/>
  <c r="D183" i="1"/>
  <c r="E183" i="1" s="1"/>
  <c r="I183" i="1" s="1"/>
  <c r="B302" i="1"/>
  <c r="H301" i="1"/>
  <c r="C301" i="1"/>
  <c r="C302" i="1" l="1"/>
  <c r="H302" i="1"/>
  <c r="B303" i="1"/>
  <c r="F183" i="1"/>
  <c r="J183" i="1" l="1"/>
  <c r="D184" i="1"/>
  <c r="E184" i="1" s="1"/>
  <c r="I184" i="1" s="1"/>
  <c r="H303" i="1"/>
  <c r="B304" i="1"/>
  <c r="C303" i="1"/>
  <c r="B305" i="1" l="1"/>
  <c r="H304" i="1"/>
  <c r="C304" i="1"/>
  <c r="F184" i="1"/>
  <c r="H305" i="1" l="1"/>
  <c r="C305" i="1"/>
  <c r="B306" i="1"/>
  <c r="J184" i="1"/>
  <c r="D185" i="1"/>
  <c r="E185" i="1" s="1"/>
  <c r="I185" i="1" s="1"/>
  <c r="F185" i="1" l="1"/>
  <c r="B307" i="1"/>
  <c r="H306" i="1"/>
  <c r="C306" i="1"/>
  <c r="J185" i="1"/>
  <c r="D186" i="1"/>
  <c r="E186" i="1" s="1"/>
  <c r="I186" i="1" s="1"/>
  <c r="C307" i="1" l="1"/>
  <c r="B308" i="1"/>
  <c r="H307" i="1"/>
  <c r="F186" i="1"/>
  <c r="C308" i="1" l="1"/>
  <c r="B309" i="1"/>
  <c r="H308" i="1"/>
  <c r="J186" i="1"/>
  <c r="D187" i="1"/>
  <c r="E187" i="1" s="1"/>
  <c r="I187" i="1" s="1"/>
  <c r="H309" i="1" l="1"/>
  <c r="B310" i="1"/>
  <c r="C309" i="1"/>
  <c r="F187" i="1"/>
  <c r="J187" i="1" l="1"/>
  <c r="D188" i="1"/>
  <c r="E188" i="1" s="1"/>
  <c r="I188" i="1" s="1"/>
  <c r="C310" i="1"/>
  <c r="B311" i="1"/>
  <c r="H310" i="1"/>
  <c r="F188" i="1" l="1"/>
  <c r="H311" i="1"/>
  <c r="C311" i="1"/>
  <c r="B312" i="1"/>
  <c r="J188" i="1"/>
  <c r="D189" i="1"/>
  <c r="E189" i="1" s="1"/>
  <c r="I189" i="1" s="1"/>
  <c r="F189" i="1" l="1"/>
  <c r="B313" i="1"/>
  <c r="H312" i="1"/>
  <c r="C312" i="1"/>
  <c r="H313" i="1" l="1"/>
  <c r="C313" i="1"/>
  <c r="B314" i="1"/>
  <c r="J189" i="1"/>
  <c r="D190" i="1"/>
  <c r="E190" i="1" s="1"/>
  <c r="I190" i="1" s="1"/>
  <c r="B315" i="1" l="1"/>
  <c r="H314" i="1"/>
  <c r="C314" i="1"/>
  <c r="F190" i="1"/>
  <c r="B316" i="1" l="1"/>
  <c r="H315" i="1"/>
  <c r="C315" i="1"/>
  <c r="J190" i="1"/>
  <c r="D191" i="1"/>
  <c r="E191" i="1" s="1"/>
  <c r="I191" i="1" s="1"/>
  <c r="F191" i="1" l="1"/>
  <c r="C316" i="1"/>
  <c r="B317" i="1"/>
  <c r="H316" i="1"/>
  <c r="J191" i="1"/>
  <c r="D192" i="1"/>
  <c r="E192" i="1" s="1"/>
  <c r="I192" i="1" s="1"/>
  <c r="F192" i="1" l="1"/>
  <c r="H317" i="1"/>
  <c r="C317" i="1"/>
  <c r="B318" i="1"/>
  <c r="J192" i="1"/>
  <c r="D193" i="1"/>
  <c r="E193" i="1" s="1"/>
  <c r="I193" i="1" s="1"/>
  <c r="F193" i="1" l="1"/>
  <c r="C318" i="1"/>
  <c r="B319" i="1"/>
  <c r="H318" i="1"/>
  <c r="J193" i="1"/>
  <c r="D194" i="1"/>
  <c r="E194" i="1" s="1"/>
  <c r="I194" i="1" s="1"/>
  <c r="H319" i="1" l="1"/>
  <c r="C319" i="1"/>
  <c r="B320" i="1"/>
  <c r="F194" i="1"/>
  <c r="H320" i="1" l="1"/>
  <c r="C320" i="1"/>
  <c r="B321" i="1"/>
  <c r="J194" i="1"/>
  <c r="D195" i="1"/>
  <c r="E195" i="1" s="1"/>
  <c r="I195" i="1" s="1"/>
  <c r="F195" i="1" l="1"/>
  <c r="H321" i="1"/>
  <c r="B322" i="1"/>
  <c r="C321" i="1"/>
  <c r="J195" i="1"/>
  <c r="D196" i="1"/>
  <c r="E196" i="1" s="1"/>
  <c r="I196" i="1" s="1"/>
  <c r="B323" i="1" l="1"/>
  <c r="C322" i="1"/>
  <c r="H322" i="1"/>
  <c r="F196" i="1"/>
  <c r="J196" i="1" l="1"/>
  <c r="D197" i="1"/>
  <c r="E197" i="1" s="1"/>
  <c r="I197" i="1" s="1"/>
  <c r="H323" i="1"/>
  <c r="C323" i="1"/>
  <c r="B324" i="1"/>
  <c r="F197" i="1" l="1"/>
  <c r="J197" i="1" s="1"/>
  <c r="D198" i="1"/>
  <c r="E198" i="1" s="1"/>
  <c r="I198" i="1" s="1"/>
  <c r="C324" i="1"/>
  <c r="B325" i="1"/>
  <c r="H324" i="1"/>
  <c r="C325" i="1" l="1"/>
  <c r="B326" i="1"/>
  <c r="H325" i="1"/>
  <c r="F198" i="1"/>
  <c r="C326" i="1" l="1"/>
  <c r="H326" i="1"/>
  <c r="B327" i="1"/>
  <c r="J198" i="1"/>
  <c r="D199" i="1"/>
  <c r="E199" i="1" s="1"/>
  <c r="I199" i="1" s="1"/>
  <c r="F199" i="1" l="1"/>
  <c r="J199" i="1" s="1"/>
  <c r="D200" i="1"/>
  <c r="E200" i="1" s="1"/>
  <c r="I200" i="1" s="1"/>
  <c r="H327" i="1"/>
  <c r="B328" i="1"/>
  <c r="C327" i="1"/>
  <c r="F200" i="1" l="1"/>
  <c r="C328" i="1"/>
  <c r="B329" i="1"/>
  <c r="H328" i="1"/>
  <c r="J200" i="1"/>
  <c r="D201" i="1"/>
  <c r="E201" i="1" s="1"/>
  <c r="I201" i="1" s="1"/>
  <c r="H329" i="1" l="1"/>
  <c r="B330" i="1"/>
  <c r="C329" i="1"/>
  <c r="F201" i="1"/>
  <c r="J201" i="1" l="1"/>
  <c r="D202" i="1"/>
  <c r="E202" i="1" s="1"/>
  <c r="I202" i="1" s="1"/>
  <c r="B331" i="1"/>
  <c r="C330" i="1"/>
  <c r="H330" i="1"/>
  <c r="C331" i="1" l="1"/>
  <c r="B332" i="1"/>
  <c r="H331" i="1"/>
  <c r="F202" i="1"/>
  <c r="J202" i="1" l="1"/>
  <c r="D203" i="1"/>
  <c r="E203" i="1" s="1"/>
  <c r="I203" i="1" s="1"/>
  <c r="C332" i="1"/>
  <c r="B333" i="1"/>
  <c r="H332" i="1"/>
  <c r="F203" i="1" l="1"/>
  <c r="B334" i="1"/>
  <c r="C333" i="1"/>
  <c r="H333" i="1"/>
  <c r="J203" i="1"/>
  <c r="D204" i="1"/>
  <c r="E204" i="1" s="1"/>
  <c r="I204" i="1" s="1"/>
  <c r="F204" i="1" l="1"/>
  <c r="C334" i="1"/>
  <c r="H334" i="1"/>
  <c r="B335" i="1"/>
  <c r="J204" i="1"/>
  <c r="D205" i="1"/>
  <c r="E205" i="1" s="1"/>
  <c r="I205" i="1" s="1"/>
  <c r="F205" i="1" l="1"/>
  <c r="H335" i="1"/>
  <c r="B336" i="1"/>
  <c r="C335" i="1"/>
  <c r="J205" i="1"/>
  <c r="D206" i="1"/>
  <c r="E206" i="1" s="1"/>
  <c r="I206" i="1" s="1"/>
  <c r="F206" i="1" l="1"/>
  <c r="B337" i="1"/>
  <c r="C336" i="1"/>
  <c r="H336" i="1"/>
  <c r="J206" i="1"/>
  <c r="D207" i="1"/>
  <c r="E207" i="1" s="1"/>
  <c r="I207" i="1" s="1"/>
  <c r="H337" i="1" l="1"/>
  <c r="C337" i="1"/>
  <c r="B338" i="1"/>
  <c r="F207" i="1"/>
  <c r="H338" i="1" l="1"/>
  <c r="B339" i="1"/>
  <c r="C338" i="1"/>
  <c r="J207" i="1"/>
  <c r="D208" i="1"/>
  <c r="E208" i="1" s="1"/>
  <c r="I208" i="1" s="1"/>
  <c r="B340" i="1" l="1"/>
  <c r="C339" i="1"/>
  <c r="H339" i="1"/>
  <c r="F208" i="1"/>
  <c r="J208" i="1" l="1"/>
  <c r="D209" i="1"/>
  <c r="E209" i="1" s="1"/>
  <c r="I209" i="1" s="1"/>
  <c r="B341" i="1"/>
  <c r="C340" i="1"/>
  <c r="H340" i="1"/>
  <c r="F209" i="1" l="1"/>
  <c r="H341" i="1"/>
  <c r="C341" i="1"/>
  <c r="B342" i="1"/>
  <c r="J209" i="1"/>
  <c r="D210" i="1"/>
  <c r="E210" i="1" s="1"/>
  <c r="I210" i="1" s="1"/>
  <c r="H342" i="1" l="1"/>
  <c r="C342" i="1"/>
  <c r="B343" i="1"/>
  <c r="F210" i="1"/>
  <c r="J210" i="1" l="1"/>
  <c r="D211" i="1"/>
  <c r="E211" i="1" s="1"/>
  <c r="I211" i="1" s="1"/>
  <c r="H343" i="1"/>
  <c r="C343" i="1"/>
  <c r="B344" i="1"/>
  <c r="F211" i="1" l="1"/>
  <c r="H344" i="1"/>
  <c r="B345" i="1"/>
  <c r="C344" i="1"/>
  <c r="B346" i="1" l="1"/>
  <c r="H345" i="1"/>
  <c r="C345" i="1"/>
  <c r="J211" i="1"/>
  <c r="D212" i="1"/>
  <c r="E212" i="1" s="1"/>
  <c r="I212" i="1" s="1"/>
  <c r="C346" i="1" l="1"/>
  <c r="B347" i="1"/>
  <c r="H346" i="1"/>
  <c r="F212" i="1"/>
  <c r="J212" i="1" l="1"/>
  <c r="D213" i="1"/>
  <c r="E213" i="1" s="1"/>
  <c r="I213" i="1" s="1"/>
  <c r="F213" i="1"/>
  <c r="C347" i="1"/>
  <c r="B348" i="1"/>
  <c r="H347" i="1"/>
  <c r="C348" i="1" l="1"/>
  <c r="H348" i="1"/>
  <c r="B349" i="1"/>
  <c r="J213" i="1"/>
  <c r="D214" i="1"/>
  <c r="E214" i="1" s="1"/>
  <c r="I214" i="1" s="1"/>
  <c r="C349" i="1" l="1"/>
  <c r="H349" i="1"/>
  <c r="B350" i="1"/>
  <c r="F214" i="1"/>
  <c r="J214" i="1" l="1"/>
  <c r="D215" i="1"/>
  <c r="E215" i="1" s="1"/>
  <c r="I215" i="1" s="1"/>
  <c r="H350" i="1"/>
  <c r="C350" i="1"/>
  <c r="B351" i="1"/>
  <c r="F215" i="1" l="1"/>
  <c r="H351" i="1"/>
  <c r="C351" i="1"/>
  <c r="B352" i="1"/>
  <c r="J215" i="1"/>
  <c r="D216" i="1"/>
  <c r="E216" i="1" s="1"/>
  <c r="I216" i="1" s="1"/>
  <c r="F216" i="1" l="1"/>
  <c r="H352" i="1"/>
  <c r="B353" i="1"/>
  <c r="C352" i="1"/>
  <c r="B354" i="1" l="1"/>
  <c r="C353" i="1"/>
  <c r="H353" i="1"/>
  <c r="J216" i="1"/>
  <c r="D217" i="1"/>
  <c r="E217" i="1" s="1"/>
  <c r="I217" i="1" s="1"/>
  <c r="F217" i="1" l="1"/>
  <c r="C354" i="1"/>
  <c r="B355" i="1"/>
  <c r="H354" i="1"/>
  <c r="J217" i="1"/>
  <c r="D218" i="1"/>
  <c r="E218" i="1" s="1"/>
  <c r="I218" i="1" s="1"/>
  <c r="C355" i="1" l="1"/>
  <c r="B356" i="1"/>
  <c r="H355" i="1"/>
  <c r="F218" i="1"/>
  <c r="J218" i="1" l="1"/>
  <c r="D219" i="1"/>
  <c r="E219" i="1" s="1"/>
  <c r="I219" i="1" s="1"/>
  <c r="C356" i="1"/>
  <c r="B357" i="1"/>
  <c r="H356" i="1"/>
  <c r="F219" i="1" l="1"/>
  <c r="J219" i="1" s="1"/>
  <c r="D220" i="1"/>
  <c r="E220" i="1" s="1"/>
  <c r="I220" i="1" s="1"/>
  <c r="C357" i="1"/>
  <c r="H357" i="1"/>
  <c r="B358" i="1"/>
  <c r="F220" i="1" l="1"/>
  <c r="C358" i="1"/>
  <c r="H358" i="1"/>
  <c r="B359" i="1"/>
  <c r="J220" i="1"/>
  <c r="D221" i="1"/>
  <c r="E221" i="1" s="1"/>
  <c r="I221" i="1" s="1"/>
  <c r="C359" i="1" l="1"/>
  <c r="B360" i="1"/>
  <c r="H359" i="1"/>
  <c r="F221" i="1"/>
  <c r="J221" i="1" l="1"/>
  <c r="D222" i="1"/>
  <c r="E222" i="1" s="1"/>
  <c r="I222" i="1" s="1"/>
  <c r="C360" i="1"/>
  <c r="H360" i="1"/>
  <c r="B361" i="1"/>
  <c r="F222" i="1" l="1"/>
  <c r="C361" i="1"/>
  <c r="B362" i="1"/>
  <c r="H361" i="1"/>
  <c r="C362" i="1" l="1"/>
  <c r="H362" i="1"/>
  <c r="B363" i="1"/>
  <c r="J222" i="1"/>
  <c r="D223" i="1"/>
  <c r="E223" i="1" s="1"/>
  <c r="I223" i="1" s="1"/>
  <c r="F223" i="1" l="1"/>
  <c r="C363" i="1"/>
  <c r="H363" i="1"/>
  <c r="B364" i="1"/>
  <c r="J223" i="1"/>
  <c r="D224" i="1"/>
  <c r="E224" i="1" s="1"/>
  <c r="I224" i="1" s="1"/>
  <c r="F224" i="1" l="1"/>
  <c r="J224" i="1" s="1"/>
  <c r="D225" i="1"/>
  <c r="E225" i="1" s="1"/>
  <c r="I225" i="1" s="1"/>
  <c r="C364" i="1"/>
  <c r="B365" i="1"/>
  <c r="H364" i="1"/>
  <c r="F225" i="1" l="1"/>
  <c r="C365" i="1"/>
  <c r="H365" i="1"/>
  <c r="B366" i="1"/>
  <c r="J225" i="1"/>
  <c r="D226" i="1"/>
  <c r="E226" i="1" s="1"/>
  <c r="I226" i="1" s="1"/>
  <c r="C366" i="1" l="1"/>
  <c r="H366" i="1"/>
  <c r="B367" i="1"/>
  <c r="F226" i="1"/>
  <c r="C367" i="1" l="1"/>
  <c r="B368" i="1"/>
  <c r="H367" i="1"/>
  <c r="J226" i="1"/>
  <c r="D227" i="1"/>
  <c r="E227" i="1" s="1"/>
  <c r="I227" i="1" s="1"/>
  <c r="F227" i="1" l="1"/>
  <c r="C368" i="1"/>
  <c r="H368" i="1"/>
  <c r="B369" i="1"/>
  <c r="C369" i="1" l="1"/>
  <c r="J227" i="1"/>
  <c r="D228" i="1"/>
  <c r="E228" i="1" s="1"/>
  <c r="I228" i="1" s="1"/>
  <c r="F228" i="1" l="1"/>
  <c r="J228" i="1" l="1"/>
  <c r="D229" i="1"/>
  <c r="E229" i="1" s="1"/>
  <c r="I229" i="1" s="1"/>
  <c r="F229" i="1" l="1"/>
  <c r="J229" i="1" l="1"/>
  <c r="D230" i="1"/>
  <c r="E230" i="1" s="1"/>
  <c r="I230" i="1" s="1"/>
  <c r="F230" i="1"/>
  <c r="J230" i="1" l="1"/>
  <c r="D231" i="1"/>
  <c r="E231" i="1" s="1"/>
  <c r="I231" i="1" s="1"/>
  <c r="F231" i="1" l="1"/>
  <c r="J231" i="1" l="1"/>
  <c r="D232" i="1"/>
  <c r="E232" i="1" s="1"/>
  <c r="I232" i="1" s="1"/>
  <c r="F232" i="1"/>
  <c r="J232" i="1" l="1"/>
  <c r="D233" i="1"/>
  <c r="E233" i="1" s="1"/>
  <c r="I233" i="1" s="1"/>
  <c r="F233" i="1"/>
  <c r="J233" i="1" l="1"/>
  <c r="D234" i="1"/>
  <c r="E234" i="1" s="1"/>
  <c r="I234" i="1" s="1"/>
  <c r="F234" i="1" l="1"/>
  <c r="J234" i="1" l="1"/>
  <c r="D235" i="1"/>
  <c r="E235" i="1" s="1"/>
  <c r="I235" i="1" s="1"/>
  <c r="F235" i="1" l="1"/>
  <c r="J235" i="1" l="1"/>
  <c r="D236" i="1"/>
  <c r="E236" i="1" s="1"/>
  <c r="I236" i="1" s="1"/>
  <c r="F236" i="1"/>
  <c r="J236" i="1" l="1"/>
  <c r="D237" i="1"/>
  <c r="E237" i="1" s="1"/>
  <c r="I237" i="1" s="1"/>
  <c r="F237" i="1" l="1"/>
  <c r="J237" i="1" l="1"/>
  <c r="D238" i="1"/>
  <c r="E238" i="1" s="1"/>
  <c r="I238" i="1" s="1"/>
  <c r="F238" i="1" l="1"/>
  <c r="J238" i="1" l="1"/>
  <c r="D239" i="1"/>
  <c r="E239" i="1" s="1"/>
  <c r="I239" i="1" s="1"/>
  <c r="F239" i="1" l="1"/>
  <c r="J239" i="1" l="1"/>
  <c r="D240" i="1"/>
  <c r="E240" i="1" s="1"/>
  <c r="I240" i="1" s="1"/>
  <c r="F240" i="1" l="1"/>
  <c r="J240" i="1" l="1"/>
  <c r="D241" i="1"/>
  <c r="E241" i="1" s="1"/>
  <c r="I241" i="1" s="1"/>
  <c r="F241" i="1" l="1"/>
  <c r="J241" i="1" l="1"/>
  <c r="D242" i="1"/>
  <c r="E242" i="1" s="1"/>
  <c r="I242" i="1" s="1"/>
  <c r="F242" i="1"/>
  <c r="J242" i="1" l="1"/>
  <c r="D243" i="1"/>
  <c r="E243" i="1" s="1"/>
  <c r="I243" i="1" s="1"/>
  <c r="F243" i="1" l="1"/>
  <c r="J243" i="1" l="1"/>
  <c r="D244" i="1"/>
  <c r="E244" i="1" s="1"/>
  <c r="I244" i="1" s="1"/>
  <c r="F244" i="1" l="1"/>
  <c r="J244" i="1" l="1"/>
  <c r="D245" i="1"/>
  <c r="E245" i="1" s="1"/>
  <c r="I245" i="1" s="1"/>
  <c r="F245" i="1" l="1"/>
  <c r="J245" i="1" l="1"/>
  <c r="D246" i="1"/>
  <c r="E246" i="1" s="1"/>
  <c r="I246" i="1" s="1"/>
  <c r="F246" i="1" l="1"/>
  <c r="J246" i="1" l="1"/>
  <c r="D247" i="1"/>
  <c r="E247" i="1" s="1"/>
  <c r="I247" i="1" s="1"/>
  <c r="F247" i="1" l="1"/>
  <c r="J247" i="1" l="1"/>
  <c r="D248" i="1"/>
  <c r="E248" i="1" s="1"/>
  <c r="I248" i="1" s="1"/>
  <c r="F248" i="1" l="1"/>
  <c r="J248" i="1" l="1"/>
  <c r="D249" i="1"/>
  <c r="E249" i="1" s="1"/>
  <c r="I249" i="1" s="1"/>
  <c r="F249" i="1" l="1"/>
  <c r="J249" i="1" l="1"/>
  <c r="D250" i="1"/>
  <c r="E250" i="1" s="1"/>
  <c r="I250" i="1" s="1"/>
  <c r="F250" i="1" l="1"/>
  <c r="J250" i="1" l="1"/>
  <c r="D251" i="1"/>
  <c r="E251" i="1" s="1"/>
  <c r="I251" i="1" s="1"/>
  <c r="F251" i="1" l="1"/>
  <c r="J251" i="1" l="1"/>
  <c r="D252" i="1"/>
  <c r="E252" i="1" s="1"/>
  <c r="I252" i="1" s="1"/>
  <c r="F252" i="1"/>
  <c r="J252" i="1" l="1"/>
  <c r="D253" i="1"/>
  <c r="E253" i="1" s="1"/>
  <c r="I253" i="1" s="1"/>
  <c r="F253" i="1" l="1"/>
  <c r="J253" i="1" l="1"/>
  <c r="D254" i="1"/>
  <c r="E254" i="1" s="1"/>
  <c r="I254" i="1" s="1"/>
  <c r="F254" i="1" l="1"/>
  <c r="J254" i="1" l="1"/>
  <c r="D255" i="1"/>
  <c r="E255" i="1" s="1"/>
  <c r="I255" i="1" s="1"/>
  <c r="F255" i="1" l="1"/>
  <c r="J255" i="1" l="1"/>
  <c r="D256" i="1"/>
  <c r="E256" i="1" s="1"/>
  <c r="I256" i="1" s="1"/>
  <c r="F256" i="1" l="1"/>
  <c r="J256" i="1" l="1"/>
  <c r="D257" i="1"/>
  <c r="E257" i="1" s="1"/>
  <c r="I257" i="1" s="1"/>
  <c r="F257" i="1" l="1"/>
  <c r="J257" i="1" l="1"/>
  <c r="D258" i="1"/>
  <c r="E258" i="1" s="1"/>
  <c r="I258" i="1" s="1"/>
  <c r="F258" i="1" l="1"/>
  <c r="J258" i="1" l="1"/>
  <c r="D259" i="1"/>
  <c r="E259" i="1" s="1"/>
  <c r="I259" i="1" s="1"/>
  <c r="F259" i="1" l="1"/>
  <c r="J259" i="1" l="1"/>
  <c r="D260" i="1"/>
  <c r="E260" i="1" s="1"/>
  <c r="I260" i="1" s="1"/>
  <c r="F260" i="1" l="1"/>
  <c r="J260" i="1" l="1"/>
  <c r="D261" i="1"/>
  <c r="E261" i="1" s="1"/>
  <c r="I261" i="1" s="1"/>
  <c r="F261" i="1" l="1"/>
  <c r="J261" i="1" l="1"/>
  <c r="D262" i="1"/>
  <c r="E262" i="1" s="1"/>
  <c r="I262" i="1" s="1"/>
  <c r="F262" i="1" l="1"/>
  <c r="J262" i="1" l="1"/>
  <c r="D263" i="1"/>
  <c r="E263" i="1" s="1"/>
  <c r="I263" i="1" s="1"/>
  <c r="F263" i="1" l="1"/>
  <c r="J263" i="1" l="1"/>
  <c r="D264" i="1"/>
  <c r="E264" i="1" s="1"/>
  <c r="I264" i="1" s="1"/>
  <c r="F264" i="1" l="1"/>
  <c r="J264" i="1" l="1"/>
  <c r="D265" i="1"/>
  <c r="E265" i="1" s="1"/>
  <c r="I265" i="1" s="1"/>
  <c r="F265" i="1" l="1"/>
  <c r="J265" i="1" l="1"/>
  <c r="D266" i="1"/>
  <c r="E266" i="1" s="1"/>
  <c r="I266" i="1" s="1"/>
  <c r="F266" i="1" l="1"/>
  <c r="J266" i="1" l="1"/>
  <c r="D267" i="1"/>
  <c r="E267" i="1" s="1"/>
  <c r="I267" i="1" s="1"/>
  <c r="F267" i="1"/>
  <c r="J267" i="1" l="1"/>
  <c r="D268" i="1"/>
  <c r="E268" i="1" s="1"/>
  <c r="I268" i="1" s="1"/>
  <c r="F268" i="1"/>
  <c r="J268" i="1" l="1"/>
  <c r="D269" i="1"/>
  <c r="E269" i="1" s="1"/>
  <c r="I269" i="1" s="1"/>
  <c r="F269" i="1"/>
  <c r="J269" i="1" l="1"/>
  <c r="D270" i="1"/>
  <c r="E270" i="1" s="1"/>
  <c r="I270" i="1" s="1"/>
  <c r="F270" i="1" l="1"/>
  <c r="J270" i="1" l="1"/>
  <c r="D271" i="1"/>
  <c r="E271" i="1" s="1"/>
  <c r="I271" i="1" s="1"/>
  <c r="F271" i="1" l="1"/>
  <c r="J271" i="1" l="1"/>
  <c r="D272" i="1"/>
  <c r="E272" i="1" s="1"/>
  <c r="I272" i="1" s="1"/>
  <c r="F272" i="1" l="1"/>
  <c r="J272" i="1" l="1"/>
  <c r="D273" i="1"/>
  <c r="E273" i="1" s="1"/>
  <c r="I273" i="1" s="1"/>
  <c r="F273" i="1" l="1"/>
  <c r="J273" i="1" l="1"/>
  <c r="D274" i="1"/>
  <c r="E274" i="1" s="1"/>
  <c r="I274" i="1" s="1"/>
  <c r="F274" i="1" l="1"/>
  <c r="J274" i="1" l="1"/>
  <c r="D275" i="1"/>
  <c r="E275" i="1" s="1"/>
  <c r="I275" i="1" s="1"/>
  <c r="F275" i="1" l="1"/>
  <c r="J275" i="1" l="1"/>
  <c r="D276" i="1"/>
  <c r="E276" i="1" s="1"/>
  <c r="I276" i="1" s="1"/>
  <c r="F276" i="1" l="1"/>
  <c r="J276" i="1" l="1"/>
  <c r="D277" i="1"/>
  <c r="E277" i="1" s="1"/>
  <c r="I277" i="1" s="1"/>
  <c r="F277" i="1" l="1"/>
  <c r="J277" i="1" l="1"/>
  <c r="D278" i="1"/>
  <c r="E278" i="1" s="1"/>
  <c r="I278" i="1" s="1"/>
  <c r="F278" i="1"/>
  <c r="J278" i="1" l="1"/>
  <c r="D279" i="1"/>
  <c r="E279" i="1" s="1"/>
  <c r="I279" i="1" s="1"/>
  <c r="F279" i="1" l="1"/>
  <c r="J279" i="1" l="1"/>
  <c r="D280" i="1"/>
  <c r="E280" i="1" s="1"/>
  <c r="I280" i="1" s="1"/>
  <c r="F280" i="1"/>
  <c r="J280" i="1" l="1"/>
  <c r="D281" i="1"/>
  <c r="E281" i="1" s="1"/>
  <c r="I281" i="1" s="1"/>
  <c r="F281" i="1" l="1"/>
  <c r="J281" i="1" l="1"/>
  <c r="D282" i="1"/>
  <c r="E282" i="1" s="1"/>
  <c r="I282" i="1" s="1"/>
  <c r="F282" i="1" l="1"/>
  <c r="J282" i="1" l="1"/>
  <c r="D283" i="1"/>
  <c r="E283" i="1" s="1"/>
  <c r="I283" i="1" s="1"/>
  <c r="F283" i="1"/>
  <c r="J283" i="1" l="1"/>
  <c r="D284" i="1"/>
  <c r="E284" i="1" s="1"/>
  <c r="I284" i="1" s="1"/>
  <c r="F284" i="1"/>
  <c r="J284" i="1" l="1"/>
  <c r="D285" i="1"/>
  <c r="E285" i="1" s="1"/>
  <c r="I285" i="1" s="1"/>
  <c r="F285" i="1" l="1"/>
  <c r="J285" i="1" l="1"/>
  <c r="D286" i="1"/>
  <c r="E286" i="1" s="1"/>
  <c r="I286" i="1" s="1"/>
  <c r="F286" i="1"/>
  <c r="J286" i="1" l="1"/>
  <c r="D287" i="1"/>
  <c r="E287" i="1" s="1"/>
  <c r="I287" i="1" s="1"/>
  <c r="F287" i="1" l="1"/>
  <c r="J287" i="1" l="1"/>
  <c r="D288" i="1"/>
  <c r="E288" i="1" s="1"/>
  <c r="I288" i="1" s="1"/>
  <c r="F288" i="1" l="1"/>
  <c r="J288" i="1" l="1"/>
  <c r="D289" i="1"/>
  <c r="E289" i="1" s="1"/>
  <c r="I289" i="1" s="1"/>
  <c r="F289" i="1" l="1"/>
  <c r="J289" i="1" l="1"/>
  <c r="D290" i="1"/>
  <c r="E290" i="1" s="1"/>
  <c r="I290" i="1" s="1"/>
  <c r="F290" i="1"/>
  <c r="J290" i="1" l="1"/>
  <c r="D291" i="1"/>
  <c r="E291" i="1" s="1"/>
  <c r="I291" i="1" s="1"/>
  <c r="F291" i="1" l="1"/>
  <c r="J291" i="1" l="1"/>
  <c r="D292" i="1"/>
  <c r="E292" i="1" s="1"/>
  <c r="I292" i="1" s="1"/>
  <c r="F292" i="1" l="1"/>
  <c r="J292" i="1" l="1"/>
  <c r="D293" i="1"/>
  <c r="E293" i="1" s="1"/>
  <c r="I293" i="1" s="1"/>
  <c r="F293" i="1" l="1"/>
  <c r="J293" i="1" l="1"/>
  <c r="D294" i="1"/>
  <c r="E294" i="1" s="1"/>
  <c r="I294" i="1" s="1"/>
  <c r="F294" i="1" l="1"/>
  <c r="J294" i="1" l="1"/>
  <c r="D295" i="1"/>
  <c r="E295" i="1" s="1"/>
  <c r="I295" i="1" s="1"/>
  <c r="F295" i="1" l="1"/>
  <c r="J295" i="1" l="1"/>
  <c r="D296" i="1"/>
  <c r="E296" i="1" s="1"/>
  <c r="I296" i="1" s="1"/>
  <c r="F296" i="1" l="1"/>
  <c r="J296" i="1" l="1"/>
  <c r="D297" i="1"/>
  <c r="E297" i="1" s="1"/>
  <c r="I297" i="1" s="1"/>
  <c r="F297" i="1" l="1"/>
  <c r="J297" i="1" l="1"/>
  <c r="D298" i="1"/>
  <c r="E298" i="1" s="1"/>
  <c r="I298" i="1" s="1"/>
  <c r="F298" i="1" l="1"/>
  <c r="J298" i="1" l="1"/>
  <c r="D299" i="1"/>
  <c r="E299" i="1" s="1"/>
  <c r="I299" i="1" s="1"/>
  <c r="F299" i="1" l="1"/>
  <c r="J299" i="1" s="1"/>
  <c r="D300" i="1"/>
  <c r="E300" i="1" s="1"/>
  <c r="I300" i="1" s="1"/>
  <c r="F300" i="1" l="1"/>
  <c r="J300" i="1" l="1"/>
  <c r="D301" i="1"/>
  <c r="E301" i="1" s="1"/>
  <c r="I301" i="1" s="1"/>
  <c r="F301" i="1" l="1"/>
  <c r="J301" i="1" l="1"/>
  <c r="D302" i="1"/>
  <c r="E302" i="1" s="1"/>
  <c r="I302" i="1" s="1"/>
  <c r="F302" i="1" l="1"/>
  <c r="J302" i="1" l="1"/>
  <c r="D303" i="1"/>
  <c r="E303" i="1" s="1"/>
  <c r="I303" i="1" s="1"/>
  <c r="F303" i="1" l="1"/>
  <c r="J303" i="1" l="1"/>
  <c r="D304" i="1"/>
  <c r="E304" i="1" s="1"/>
  <c r="I304" i="1" s="1"/>
  <c r="F304" i="1" l="1"/>
  <c r="J304" i="1" l="1"/>
  <c r="D305" i="1"/>
  <c r="E305" i="1" s="1"/>
  <c r="I305" i="1" s="1"/>
  <c r="F305" i="1" l="1"/>
  <c r="J305" i="1" l="1"/>
  <c r="D306" i="1"/>
  <c r="E306" i="1" s="1"/>
  <c r="I306" i="1" s="1"/>
  <c r="F306" i="1" l="1"/>
  <c r="J306" i="1" l="1"/>
  <c r="D307" i="1"/>
  <c r="E307" i="1" s="1"/>
  <c r="I307" i="1" s="1"/>
  <c r="F307" i="1" l="1"/>
  <c r="J307" i="1" l="1"/>
  <c r="D308" i="1"/>
  <c r="E308" i="1" s="1"/>
  <c r="I308" i="1" s="1"/>
  <c r="F308" i="1" l="1"/>
  <c r="J308" i="1" l="1"/>
  <c r="D309" i="1"/>
  <c r="E309" i="1" s="1"/>
  <c r="I309" i="1" s="1"/>
  <c r="F309" i="1" l="1"/>
  <c r="J309" i="1" l="1"/>
  <c r="D310" i="1"/>
  <c r="E310" i="1" s="1"/>
  <c r="I310" i="1" s="1"/>
  <c r="F310" i="1" l="1"/>
  <c r="J310" i="1" s="1"/>
  <c r="D311" i="1"/>
  <c r="E311" i="1" s="1"/>
  <c r="I311" i="1" s="1"/>
  <c r="F311" i="1" l="1"/>
  <c r="J311" i="1" l="1"/>
  <c r="D312" i="1"/>
  <c r="E312" i="1" s="1"/>
  <c r="I312" i="1" s="1"/>
  <c r="F312" i="1"/>
  <c r="J312" i="1" l="1"/>
  <c r="D313" i="1"/>
  <c r="E313" i="1" s="1"/>
  <c r="I313" i="1" s="1"/>
  <c r="F313" i="1" l="1"/>
  <c r="J313" i="1" l="1"/>
  <c r="D314" i="1"/>
  <c r="E314" i="1" s="1"/>
  <c r="I314" i="1" s="1"/>
  <c r="F314" i="1" l="1"/>
  <c r="J314" i="1" l="1"/>
  <c r="D315" i="1"/>
  <c r="E315" i="1" s="1"/>
  <c r="I315" i="1" s="1"/>
  <c r="F315" i="1"/>
  <c r="J315" i="1" l="1"/>
  <c r="D316" i="1"/>
  <c r="E316" i="1" s="1"/>
  <c r="I316" i="1" s="1"/>
  <c r="F316" i="1" l="1"/>
  <c r="J316" i="1" l="1"/>
  <c r="D317" i="1"/>
  <c r="E317" i="1" s="1"/>
  <c r="I317" i="1" s="1"/>
  <c r="F317" i="1" l="1"/>
  <c r="J317" i="1" s="1"/>
  <c r="D318" i="1"/>
  <c r="E318" i="1" s="1"/>
  <c r="I318" i="1" s="1"/>
  <c r="F318" i="1" l="1"/>
  <c r="J318" i="1" l="1"/>
  <c r="D319" i="1"/>
  <c r="E319" i="1" s="1"/>
  <c r="I319" i="1" s="1"/>
  <c r="F319" i="1" l="1"/>
  <c r="J319" i="1" l="1"/>
  <c r="D320" i="1"/>
  <c r="E320" i="1" s="1"/>
  <c r="I320" i="1" s="1"/>
  <c r="F320" i="1" l="1"/>
  <c r="J320" i="1" l="1"/>
  <c r="D321" i="1"/>
  <c r="E321" i="1" s="1"/>
  <c r="I321" i="1" s="1"/>
  <c r="F321" i="1" l="1"/>
  <c r="J321" i="1" l="1"/>
  <c r="D322" i="1"/>
  <c r="E322" i="1" s="1"/>
  <c r="I322" i="1" s="1"/>
  <c r="F322" i="1" l="1"/>
  <c r="J322" i="1" l="1"/>
  <c r="D323" i="1"/>
  <c r="E323" i="1" s="1"/>
  <c r="I323" i="1" s="1"/>
  <c r="F323" i="1" l="1"/>
  <c r="J323" i="1" l="1"/>
  <c r="D324" i="1"/>
  <c r="E324" i="1" s="1"/>
  <c r="I324" i="1" s="1"/>
  <c r="F324" i="1"/>
  <c r="J324" i="1" l="1"/>
  <c r="D325" i="1"/>
  <c r="E325" i="1" s="1"/>
  <c r="I325" i="1" s="1"/>
  <c r="F325" i="1" l="1"/>
  <c r="J325" i="1" l="1"/>
  <c r="D326" i="1"/>
  <c r="E326" i="1" s="1"/>
  <c r="I326" i="1" s="1"/>
  <c r="F326" i="1" l="1"/>
  <c r="J326" i="1" l="1"/>
  <c r="D327" i="1"/>
  <c r="E327" i="1" s="1"/>
  <c r="I327" i="1" s="1"/>
  <c r="F327" i="1" l="1"/>
  <c r="J327" i="1" l="1"/>
  <c r="D328" i="1"/>
  <c r="E328" i="1" s="1"/>
  <c r="I328" i="1" s="1"/>
  <c r="F328" i="1" l="1"/>
  <c r="J328" i="1" l="1"/>
  <c r="D329" i="1"/>
  <c r="E329" i="1" s="1"/>
  <c r="I329" i="1" s="1"/>
  <c r="F329" i="1" l="1"/>
  <c r="J329" i="1" l="1"/>
  <c r="D330" i="1"/>
  <c r="E330" i="1" s="1"/>
  <c r="I330" i="1" s="1"/>
  <c r="F330" i="1"/>
  <c r="J330" i="1" l="1"/>
  <c r="D331" i="1"/>
  <c r="E331" i="1" s="1"/>
  <c r="I331" i="1" s="1"/>
  <c r="F331" i="1"/>
  <c r="J331" i="1" l="1"/>
  <c r="D332" i="1"/>
  <c r="E332" i="1" s="1"/>
  <c r="I332" i="1" s="1"/>
  <c r="F332" i="1" l="1"/>
  <c r="J332" i="1" s="1"/>
  <c r="D333" i="1"/>
  <c r="E333" i="1" s="1"/>
  <c r="I333" i="1" s="1"/>
  <c r="F333" i="1" l="1"/>
  <c r="J333" i="1" l="1"/>
  <c r="D334" i="1"/>
  <c r="E334" i="1" s="1"/>
  <c r="I334" i="1" s="1"/>
  <c r="F334" i="1" l="1"/>
  <c r="J334" i="1" l="1"/>
  <c r="D335" i="1"/>
  <c r="E335" i="1" s="1"/>
  <c r="I335" i="1" s="1"/>
  <c r="F335" i="1" l="1"/>
  <c r="J335" i="1" l="1"/>
  <c r="D336" i="1"/>
  <c r="E336" i="1" s="1"/>
  <c r="I336" i="1" s="1"/>
  <c r="F336" i="1" l="1"/>
  <c r="J336" i="1" l="1"/>
  <c r="D337" i="1"/>
  <c r="E337" i="1" s="1"/>
  <c r="I337" i="1" s="1"/>
  <c r="F337" i="1" l="1"/>
  <c r="J337" i="1" l="1"/>
  <c r="D338" i="1"/>
  <c r="E338" i="1" s="1"/>
  <c r="I338" i="1" s="1"/>
  <c r="F338" i="1" l="1"/>
  <c r="J338" i="1" l="1"/>
  <c r="D339" i="1"/>
  <c r="E339" i="1" s="1"/>
  <c r="I339" i="1" s="1"/>
  <c r="F339" i="1" l="1"/>
  <c r="J339" i="1" l="1"/>
  <c r="D340" i="1"/>
  <c r="E340" i="1" s="1"/>
  <c r="I340" i="1" s="1"/>
  <c r="F340" i="1" l="1"/>
  <c r="J340" i="1" l="1"/>
  <c r="D341" i="1"/>
  <c r="E341" i="1" s="1"/>
  <c r="I341" i="1" s="1"/>
  <c r="F341" i="1" l="1"/>
  <c r="J341" i="1" l="1"/>
  <c r="D342" i="1"/>
  <c r="E342" i="1" s="1"/>
  <c r="I342" i="1" s="1"/>
  <c r="F342" i="1" l="1"/>
  <c r="J342" i="1" l="1"/>
  <c r="D343" i="1"/>
  <c r="E343" i="1" s="1"/>
  <c r="I343" i="1" s="1"/>
  <c r="F343" i="1"/>
  <c r="J343" i="1" l="1"/>
  <c r="D344" i="1"/>
  <c r="E344" i="1" s="1"/>
  <c r="I344" i="1" s="1"/>
  <c r="F344" i="1" l="1"/>
  <c r="J344" i="1" l="1"/>
  <c r="D345" i="1"/>
  <c r="E345" i="1" s="1"/>
  <c r="I345" i="1" s="1"/>
  <c r="F345" i="1" l="1"/>
  <c r="J345" i="1" l="1"/>
  <c r="D346" i="1"/>
  <c r="E346" i="1" s="1"/>
  <c r="I346" i="1" s="1"/>
  <c r="F346" i="1" l="1"/>
  <c r="J346" i="1" l="1"/>
  <c r="D347" i="1"/>
  <c r="E347" i="1" s="1"/>
  <c r="I347" i="1" s="1"/>
  <c r="F347" i="1" l="1"/>
  <c r="J347" i="1" l="1"/>
  <c r="D348" i="1"/>
  <c r="E348" i="1" s="1"/>
  <c r="I348" i="1" s="1"/>
  <c r="F348" i="1" l="1"/>
  <c r="J348" i="1" l="1"/>
  <c r="D349" i="1"/>
  <c r="E349" i="1" s="1"/>
  <c r="I349" i="1" s="1"/>
  <c r="F349" i="1" l="1"/>
  <c r="J349" i="1" l="1"/>
  <c r="D350" i="1"/>
  <c r="E350" i="1" s="1"/>
  <c r="I350" i="1" s="1"/>
  <c r="F350" i="1" l="1"/>
  <c r="J350" i="1" l="1"/>
  <c r="D351" i="1"/>
  <c r="E351" i="1" s="1"/>
  <c r="I351" i="1" s="1"/>
  <c r="F351" i="1" l="1"/>
  <c r="J351" i="1" l="1"/>
  <c r="D352" i="1"/>
  <c r="E352" i="1" s="1"/>
  <c r="I352" i="1" s="1"/>
  <c r="F352" i="1" l="1"/>
  <c r="J352" i="1"/>
  <c r="D353" i="1"/>
  <c r="E353" i="1" s="1"/>
  <c r="I353" i="1" s="1"/>
  <c r="F353" i="1" l="1"/>
  <c r="J353" i="1" l="1"/>
  <c r="D354" i="1"/>
  <c r="E354" i="1" s="1"/>
  <c r="I354" i="1" s="1"/>
  <c r="F354" i="1" l="1"/>
  <c r="J354" i="1" l="1"/>
  <c r="D355" i="1"/>
  <c r="E355" i="1" s="1"/>
  <c r="I355" i="1" s="1"/>
  <c r="F355" i="1" l="1"/>
  <c r="J355" i="1" l="1"/>
  <c r="D356" i="1"/>
  <c r="E356" i="1" s="1"/>
  <c r="I356" i="1" s="1"/>
  <c r="F356" i="1" l="1"/>
  <c r="J356" i="1" l="1"/>
  <c r="D357" i="1"/>
  <c r="E357" i="1" s="1"/>
  <c r="I357" i="1" s="1"/>
  <c r="F357" i="1" l="1"/>
  <c r="J357" i="1" l="1"/>
  <c r="D358" i="1"/>
  <c r="E358" i="1" s="1"/>
  <c r="I358" i="1" s="1"/>
  <c r="F358" i="1"/>
  <c r="J358" i="1" l="1"/>
  <c r="D359" i="1"/>
  <c r="E359" i="1" s="1"/>
  <c r="I359" i="1" s="1"/>
  <c r="F359" i="1" l="1"/>
  <c r="J359" i="1" l="1"/>
  <c r="D360" i="1"/>
  <c r="E360" i="1" s="1"/>
  <c r="I360" i="1" s="1"/>
  <c r="F360" i="1" l="1"/>
  <c r="J360" i="1" l="1"/>
  <c r="D361" i="1"/>
  <c r="E361" i="1" s="1"/>
  <c r="I361" i="1" s="1"/>
  <c r="F361" i="1" l="1"/>
  <c r="J361" i="1" l="1"/>
  <c r="D362" i="1"/>
  <c r="E362" i="1" s="1"/>
  <c r="I362" i="1" s="1"/>
  <c r="F362" i="1"/>
  <c r="J362" i="1" l="1"/>
  <c r="D363" i="1"/>
  <c r="E363" i="1" s="1"/>
  <c r="I363" i="1" s="1"/>
  <c r="F363" i="1" l="1"/>
  <c r="J363" i="1" l="1"/>
  <c r="D364" i="1"/>
  <c r="E364" i="1" s="1"/>
  <c r="I364" i="1" s="1"/>
  <c r="F364" i="1" l="1"/>
  <c r="J364" i="1" l="1"/>
  <c r="D365" i="1"/>
  <c r="E365" i="1" s="1"/>
  <c r="I365" i="1" s="1"/>
  <c r="F365" i="1" l="1"/>
  <c r="J365" i="1" l="1"/>
  <c r="D366" i="1"/>
  <c r="E366" i="1" s="1"/>
  <c r="I366" i="1" s="1"/>
  <c r="F366" i="1"/>
  <c r="J366" i="1" l="1"/>
  <c r="D367" i="1"/>
  <c r="E367" i="1" s="1"/>
  <c r="I367" i="1" s="1"/>
  <c r="F367" i="1"/>
  <c r="J367" i="1" l="1"/>
  <c r="D368" i="1"/>
  <c r="E368" i="1" s="1"/>
  <c r="I368" i="1" s="1"/>
  <c r="F368" i="1" l="1"/>
  <c r="J368" i="1" l="1"/>
  <c r="D369" i="1"/>
  <c r="E369" i="1" s="1"/>
  <c r="F369" i="1" s="1"/>
  <c r="H369" i="1" l="1"/>
  <c r="I369" i="1" s="1"/>
  <c r="J369" i="1" l="1"/>
</calcChain>
</file>

<file path=xl/sharedStrings.xml><?xml version="1.0" encoding="utf-8"?>
<sst xmlns="http://schemas.openxmlformats.org/spreadsheetml/2006/main" count="16" uniqueCount="16">
  <si>
    <t>Fixed Interest Rate Amortization Schedule</t>
  </si>
  <si>
    <t>Balloon Payment Schedule</t>
  </si>
  <si>
    <t>Loan amount:</t>
  </si>
  <si>
    <t>Debt term (months):</t>
  </si>
  <si>
    <t>Amortize term (months):</t>
  </si>
  <si>
    <t>Interest rate:</t>
  </si>
  <si>
    <t>Total Payment</t>
  </si>
  <si>
    <t>Interest Component</t>
  </si>
  <si>
    <t>Principal Component</t>
  </si>
  <si>
    <t>Principal Balance</t>
  </si>
  <si>
    <t>Period</t>
  </si>
  <si>
    <t>Balloon Payment</t>
  </si>
  <si>
    <t>Full Principal Payment</t>
  </si>
  <si>
    <t>True Balance</t>
  </si>
  <si>
    <t>The 30-Year Fixed Rate Loan Calculator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</si>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</sst>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</numFmts>
  <fonts count="9" x14ac:knownFonts="1">
    <font>
      <sz val="12"/>
      <color theme="1"/>
      <name val="Arial"/>
      <family val="2"/>
    </font>
    <font>
      <i/>
      <sz val="10.5"/>
      <name val="Helv"/>
    </font>
    <font>
      <u/>
      <sz val="8.4"/>
      <color indexed="12"/>
      <name val="Helv"/>
    </font>
    <font>
      <b/>
      <u/>
      <sz val="10.5"/>
      <name val="Helv"/>
    </font>
    <font>
      <sz val="12"/>
      <name val="Arial"/>
      <family val="2"/>
    </font>
    <font>
      <b/>
      <sz val="20"/>
      <color theme="1"/>
      <name val="Georgia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Fill="0" applyBorder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6" applyNumberFormat="0" applyFill="0" applyAlignment="0" applyProtection="0"/>
    <xf numFmtId="0" fontId="4" fillId="3" borderId="5" applyNumberFormat="0" applyBorder="0" applyAlignment="0">
      <protection locked="0"/>
    </xf>
    <xf numFmtId="0" fontId="4" fillId="2" borderId="5" applyNumberFormat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2" fillId="0" borderId="0" xfId="1" applyFont="1" applyAlignment="1" applyProtection="1">
      <alignment horizontal="left"/>
    </xf>
    <xf numFmtId="0" fontId="6" fillId="0" borderId="0" xfId="0" applyFont="1"/>
    <xf numFmtId="0" fontId="1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7" fontId="4" fillId="3" borderId="8" xfId="3" applyNumberFormat="1" applyBorder="1">
      <protection locked="0"/>
    </xf>
    <xf numFmtId="0" fontId="4" fillId="3" borderId="8" xfId="3" applyNumberFormat="1" applyBorder="1">
      <protection locked="0"/>
    </xf>
    <xf numFmtId="164" fontId="4" fillId="3" borderId="8" xfId="3" applyNumberFormat="1" applyBorder="1">
      <protection locked="0"/>
    </xf>
    <xf numFmtId="0" fontId="0" fillId="0" borderId="0" xfId="0" applyNumberFormat="1" applyFont="1" applyBorder="1"/>
    <xf numFmtId="0" fontId="8" fillId="0" borderId="0" xfId="0" applyFont="1" applyBorder="1"/>
    <xf numFmtId="0" fontId="4" fillId="2" borderId="3" xfId="4" applyNumberFormat="1" applyBorder="1"/>
    <xf numFmtId="0" fontId="4" fillId="2" borderId="1" xfId="4" applyNumberFormat="1" applyBorder="1"/>
    <xf numFmtId="0" fontId="4" fillId="2" borderId="2" xfId="4" applyNumberFormat="1" applyBorder="1"/>
    <xf numFmtId="44" fontId="4" fillId="2" borderId="3" xfId="4" applyNumberFormat="1" applyBorder="1"/>
    <xf numFmtId="44" fontId="4" fillId="2" borderId="1" xfId="4" applyNumberFormat="1" applyBorder="1"/>
    <xf numFmtId="44" fontId="4" fillId="2" borderId="2" xfId="4" applyNumberFormat="1" applyBorder="1"/>
    <xf numFmtId="0" fontId="0" fillId="0" borderId="8" xfId="0" applyNumberFormat="1" applyBorder="1" applyAlignment="1">
      <alignment wrapText="1"/>
    </xf>
    <xf numFmtId="0" fontId="5" fillId="0" borderId="7" xfId="2" applyBorder="1"/>
  </cellXfs>
  <cellStyles count="5">
    <cellStyle name="Calculation" xfId="4" builtinId="22" customBuiltin="1"/>
    <cellStyle name="Hyperlink" xfId="1" builtinId="8"/>
    <cellStyle name="Input" xfId="3" builtinId="20" customBuiltin="1"/>
    <cellStyle name="Normal" xfId="0" builtinId="0" customBuiltin="1"/>
    <cellStyle name="Title" xfId="2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190499</xdr:rowOff>
    </xdr:from>
    <xdr:to>
      <xdr:col>14</xdr:col>
      <xdr:colOff>9525</xdr:colOff>
      <xdr:row>31</xdr:row>
      <xdr:rowOff>57149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324975" y="1514474"/>
          <a:ext cx="2295525" cy="4829175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Before using this template, you'll want to supply a new loan amount in cell D3, verify the debt term in cell D4, verify the amortization term in cell D5, and supply a new interest rate in cell D6. Cells highlighted in gray are calculations that should not be altered.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number of payments you'll make into cell D4. E.g., for a 30-year loan with monthly payments, you make 360 payments.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amortization term into cell D5.Typically, the amortization term equals the number of payments, but you can enter some other value here if you'll have to make a balloon payment.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monthly interest rate into cell D6. E.g., if the annual rate is 12%, you enter 1%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abSelected="1" topLeftCell="A349" zoomScaleNormal="100" workbookViewId="0">
      <selection activeCell="B373" sqref="B373"/>
    </sheetView>
  </sheetViews>
  <sheetFormatPr defaultRowHeight="15" x14ac:dyDescent="0.2"/>
  <cols>
    <col min="1" max="1" width="2.77734375" customWidth="1"/>
    <col min="2" max="2" width="14.33203125" customWidth="1"/>
    <col min="3" max="3" width="12.88671875" customWidth="1"/>
    <col min="4" max="4" width="12.33203125" customWidth="1"/>
    <col min="5" max="6" width="12.77734375" customWidth="1"/>
    <col min="7" max="7" width="2.77734375" customWidth="1"/>
    <col min="9" max="9" width="12.77734375" customWidth="1"/>
    <col min="10" max="10" width="13.6640625" customWidth="1"/>
    <col min="11" max="11" width="2.77734375" customWidth="1"/>
  </cols>
  <sheetData>
    <row r="1" spans="1:12" ht="26.25" thickBot="1" x14ac:dyDescent="0.4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">
      <c r="B2" s="6"/>
      <c r="C2" s="6"/>
      <c r="I2" s="4"/>
    </row>
    <row r="3" spans="1:12" ht="15.75" x14ac:dyDescent="0.25">
      <c r="C3" s="7" t="s">
        <v>2</v>
      </c>
      <c r="D3" s="8">
        <v>100000</v>
      </c>
    </row>
    <row r="4" spans="1:12" ht="15.75" x14ac:dyDescent="0.25">
      <c r="C4" s="7" t="s">
        <v>3</v>
      </c>
      <c r="D4" s="9">
        <v>360</v>
      </c>
    </row>
    <row r="5" spans="1:12" ht="15.75" x14ac:dyDescent="0.25">
      <c r="C5" s="7" t="s">
        <v>4</v>
      </c>
      <c r="D5" s="9">
        <v>360</v>
      </c>
    </row>
    <row r="6" spans="1:12" ht="15.75" x14ac:dyDescent="0.25">
      <c r="C6" s="7" t="s">
        <v>5</v>
      </c>
      <c r="D6" s="10">
        <v>5.0000000000000001E-3</v>
      </c>
    </row>
    <row r="8" spans="1:12" ht="15.75" x14ac:dyDescent="0.25">
      <c r="B8" s="12" t="s">
        <v>0</v>
      </c>
      <c r="C8" s="11"/>
      <c r="D8" s="11"/>
      <c r="E8" s="11"/>
      <c r="F8" s="11"/>
      <c r="H8" s="12" t="s">
        <v>1</v>
      </c>
      <c r="I8" s="11"/>
      <c r="J8" s="11"/>
      <c r="L8" s="3"/>
    </row>
    <row r="9" spans="1:12" ht="30" customHeight="1" x14ac:dyDescent="0.2">
      <c r="B9" s="19" t="s">
        <v>10</v>
      </c>
      <c r="C9" s="19" t="s">
        <v>6</v>
      </c>
      <c r="D9" s="19" t="s">
        <v>7</v>
      </c>
      <c r="E9" s="19" t="s">
        <v>8</v>
      </c>
      <c r="F9" s="19" t="s">
        <v>9</v>
      </c>
      <c r="H9" s="19" t="s">
        <v>11</v>
      </c>
      <c r="I9" s="19" t="s">
        <v>12</v>
      </c>
      <c r="J9" s="19" t="s">
        <v>13</v>
      </c>
    </row>
    <row r="10" spans="1:12" x14ac:dyDescent="0.2">
      <c r="B10" s="13">
        <v>1</v>
      </c>
      <c r="C10" s="16">
        <f>-PMT(Interest_Rate,Amortize_Term,Principal)</f>
        <v>599.55052515275236</v>
      </c>
      <c r="D10" s="16">
        <f>Principal*Interest_Rate</f>
        <v>500</v>
      </c>
      <c r="E10" s="16">
        <f t="shared" ref="E10:E29" si="0">C10-D10</f>
        <v>99.550525152752357</v>
      </c>
      <c r="F10" s="16">
        <f>Principal-E10</f>
        <v>99900.44947484725</v>
      </c>
      <c r="H10" s="17">
        <f t="shared" ref="H10:H29" si="1">IF(B10=Debt_Term,F10,0)</f>
        <v>0</v>
      </c>
      <c r="I10" s="17">
        <f t="shared" ref="I10:I29" si="2">H10+E10</f>
        <v>99.550525152752357</v>
      </c>
      <c r="J10" s="17">
        <f t="shared" ref="J10:J29" si="3">F10-H10</f>
        <v>99900.44947484725</v>
      </c>
    </row>
    <row r="11" spans="1:12" x14ac:dyDescent="0.2">
      <c r="B11" s="14">
        <f t="shared" ref="B11:B29" si="4">B10+1</f>
        <v>2</v>
      </c>
      <c r="C11" s="17">
        <f t="shared" ref="C11:C74" si="5">IF(B11&lt;=Debt_Term,-PMT(Interest_Rate,Amortize_Term,Principal),0)</f>
        <v>599.55052515275236</v>
      </c>
      <c r="D11" s="17">
        <f t="shared" ref="D11:D29" si="6">IF(B11&lt;=Debt_Term,F10*Interest_Rate,0)</f>
        <v>499.50224737423628</v>
      </c>
      <c r="E11" s="17">
        <f t="shared" si="0"/>
        <v>100.04827777851608</v>
      </c>
      <c r="F11" s="17">
        <f t="shared" ref="F11:F29" si="7">IF(B11&lt;=Debt_Term,F10-E11,0)</f>
        <v>99800.401197068728</v>
      </c>
      <c r="H11" s="17">
        <f t="shared" si="1"/>
        <v>0</v>
      </c>
      <c r="I11" s="17">
        <f t="shared" si="2"/>
        <v>100.04827777851608</v>
      </c>
      <c r="J11" s="17">
        <f t="shared" si="3"/>
        <v>99800.401197068728</v>
      </c>
    </row>
    <row r="12" spans="1:12" x14ac:dyDescent="0.2">
      <c r="B12" s="14">
        <f t="shared" si="4"/>
        <v>3</v>
      </c>
      <c r="C12" s="17">
        <f t="shared" si="5"/>
        <v>599.55052515275236</v>
      </c>
      <c r="D12" s="17">
        <f t="shared" si="6"/>
        <v>499.00200598534366</v>
      </c>
      <c r="E12" s="17">
        <f t="shared" si="0"/>
        <v>100.5485191674087</v>
      </c>
      <c r="F12" s="17">
        <f t="shared" si="7"/>
        <v>99699.852677901319</v>
      </c>
      <c r="H12" s="17">
        <f t="shared" si="1"/>
        <v>0</v>
      </c>
      <c r="I12" s="17">
        <f t="shared" si="2"/>
        <v>100.5485191674087</v>
      </c>
      <c r="J12" s="17">
        <f t="shared" si="3"/>
        <v>99699.852677901319</v>
      </c>
    </row>
    <row r="13" spans="1:12" x14ac:dyDescent="0.2">
      <c r="B13" s="14">
        <f t="shared" si="4"/>
        <v>4</v>
      </c>
      <c r="C13" s="17">
        <f t="shared" si="5"/>
        <v>599.55052515275236</v>
      </c>
      <c r="D13" s="17">
        <f t="shared" si="6"/>
        <v>498.49926338950661</v>
      </c>
      <c r="E13" s="17">
        <f t="shared" si="0"/>
        <v>101.05126176324575</v>
      </c>
      <c r="F13" s="17">
        <f t="shared" si="7"/>
        <v>99598.801416138071</v>
      </c>
      <c r="H13" s="17">
        <f t="shared" si="1"/>
        <v>0</v>
      </c>
      <c r="I13" s="17">
        <f t="shared" si="2"/>
        <v>101.05126176324575</v>
      </c>
      <c r="J13" s="17">
        <f t="shared" si="3"/>
        <v>99598.801416138071</v>
      </c>
    </row>
    <row r="14" spans="1:12" x14ac:dyDescent="0.2">
      <c r="B14" s="14">
        <f t="shared" si="4"/>
        <v>5</v>
      </c>
      <c r="C14" s="17">
        <f t="shared" si="5"/>
        <v>599.55052515275236</v>
      </c>
      <c r="D14" s="17">
        <f t="shared" si="6"/>
        <v>497.99400708069038</v>
      </c>
      <c r="E14" s="17">
        <f t="shared" si="0"/>
        <v>101.55651807206198</v>
      </c>
      <c r="F14" s="17">
        <f t="shared" si="7"/>
        <v>99497.244898066012</v>
      </c>
      <c r="H14" s="17">
        <f t="shared" si="1"/>
        <v>0</v>
      </c>
      <c r="I14" s="17">
        <f t="shared" si="2"/>
        <v>101.55651807206198</v>
      </c>
      <c r="J14" s="17">
        <f t="shared" si="3"/>
        <v>99497.244898066012</v>
      </c>
    </row>
    <row r="15" spans="1:12" x14ac:dyDescent="0.2">
      <c r="B15" s="14">
        <f t="shared" si="4"/>
        <v>6</v>
      </c>
      <c r="C15" s="17">
        <f t="shared" si="5"/>
        <v>599.55052515275236</v>
      </c>
      <c r="D15" s="17">
        <f t="shared" si="6"/>
        <v>497.48622449033007</v>
      </c>
      <c r="E15" s="17">
        <f t="shared" si="0"/>
        <v>102.06430066242228</v>
      </c>
      <c r="F15" s="17">
        <f t="shared" si="7"/>
        <v>99395.180597403596</v>
      </c>
      <c r="H15" s="17">
        <f t="shared" si="1"/>
        <v>0</v>
      </c>
      <c r="I15" s="17">
        <f t="shared" si="2"/>
        <v>102.06430066242228</v>
      </c>
      <c r="J15" s="17">
        <f t="shared" si="3"/>
        <v>99395.180597403596</v>
      </c>
    </row>
    <row r="16" spans="1:12" x14ac:dyDescent="0.2">
      <c r="B16" s="14">
        <f t="shared" si="4"/>
        <v>7</v>
      </c>
      <c r="C16" s="17">
        <f t="shared" si="5"/>
        <v>599.55052515275236</v>
      </c>
      <c r="D16" s="17">
        <f t="shared" si="6"/>
        <v>496.975902987018</v>
      </c>
      <c r="E16" s="17">
        <f t="shared" si="0"/>
        <v>102.57462216573435</v>
      </c>
      <c r="F16" s="17">
        <f t="shared" si="7"/>
        <v>99292.605975237864</v>
      </c>
      <c r="H16" s="17">
        <f t="shared" si="1"/>
        <v>0</v>
      </c>
      <c r="I16" s="17">
        <f t="shared" si="2"/>
        <v>102.57462216573435</v>
      </c>
      <c r="J16" s="17">
        <f t="shared" si="3"/>
        <v>99292.605975237864</v>
      </c>
    </row>
    <row r="17" spans="2:10" x14ac:dyDescent="0.2">
      <c r="B17" s="14">
        <f t="shared" si="4"/>
        <v>8</v>
      </c>
      <c r="C17" s="17">
        <f t="shared" si="5"/>
        <v>599.55052515275236</v>
      </c>
      <c r="D17" s="17">
        <f t="shared" si="6"/>
        <v>496.46302987618935</v>
      </c>
      <c r="E17" s="17">
        <f t="shared" si="0"/>
        <v>103.087495276563</v>
      </c>
      <c r="F17" s="17">
        <f t="shared" si="7"/>
        <v>99189.518479961305</v>
      </c>
      <c r="H17" s="17">
        <f t="shared" si="1"/>
        <v>0</v>
      </c>
      <c r="I17" s="17">
        <f t="shared" si="2"/>
        <v>103.087495276563</v>
      </c>
      <c r="J17" s="17">
        <f t="shared" si="3"/>
        <v>99189.518479961305</v>
      </c>
    </row>
    <row r="18" spans="2:10" x14ac:dyDescent="0.2">
      <c r="B18" s="14">
        <f t="shared" si="4"/>
        <v>9</v>
      </c>
      <c r="C18" s="17">
        <f t="shared" si="5"/>
        <v>599.55052515275236</v>
      </c>
      <c r="D18" s="17">
        <f t="shared" si="6"/>
        <v>495.94759239980652</v>
      </c>
      <c r="E18" s="17">
        <f t="shared" si="0"/>
        <v>103.60293275294583</v>
      </c>
      <c r="F18" s="17">
        <f t="shared" si="7"/>
        <v>99085.915547208366</v>
      </c>
      <c r="H18" s="17">
        <f t="shared" si="1"/>
        <v>0</v>
      </c>
      <c r="I18" s="17">
        <f t="shared" si="2"/>
        <v>103.60293275294583</v>
      </c>
      <c r="J18" s="17">
        <f t="shared" si="3"/>
        <v>99085.915547208366</v>
      </c>
    </row>
    <row r="19" spans="2:10" x14ac:dyDescent="0.2">
      <c r="B19" s="14">
        <f t="shared" si="4"/>
        <v>10</v>
      </c>
      <c r="C19" s="17">
        <f t="shared" si="5"/>
        <v>599.55052515275236</v>
      </c>
      <c r="D19" s="17">
        <f t="shared" si="6"/>
        <v>495.42957773604184</v>
      </c>
      <c r="E19" s="17">
        <f t="shared" si="0"/>
        <v>104.12094741671052</v>
      </c>
      <c r="F19" s="17">
        <f t="shared" si="7"/>
        <v>98981.794599791654</v>
      </c>
      <c r="H19" s="17">
        <f t="shared" si="1"/>
        <v>0</v>
      </c>
      <c r="I19" s="17">
        <f t="shared" si="2"/>
        <v>104.12094741671052</v>
      </c>
      <c r="J19" s="17">
        <f t="shared" si="3"/>
        <v>98981.794599791654</v>
      </c>
    </row>
    <row r="20" spans="2:10" x14ac:dyDescent="0.2">
      <c r="B20" s="14">
        <f t="shared" si="4"/>
        <v>11</v>
      </c>
      <c r="C20" s="17">
        <f t="shared" si="5"/>
        <v>599.55052515275236</v>
      </c>
      <c r="D20" s="17">
        <f t="shared" si="6"/>
        <v>494.90897299895829</v>
      </c>
      <c r="E20" s="17">
        <f t="shared" si="0"/>
        <v>104.64155215379407</v>
      </c>
      <c r="F20" s="17">
        <f t="shared" si="7"/>
        <v>98877.153047637854</v>
      </c>
      <c r="H20" s="17">
        <f t="shared" si="1"/>
        <v>0</v>
      </c>
      <c r="I20" s="17">
        <f t="shared" si="2"/>
        <v>104.64155215379407</v>
      </c>
      <c r="J20" s="17">
        <f t="shared" si="3"/>
        <v>98877.153047637854</v>
      </c>
    </row>
    <row r="21" spans="2:10" x14ac:dyDescent="0.2">
      <c r="B21" s="14">
        <f t="shared" si="4"/>
        <v>12</v>
      </c>
      <c r="C21" s="17">
        <f t="shared" si="5"/>
        <v>599.55052515275236</v>
      </c>
      <c r="D21" s="17">
        <f t="shared" si="6"/>
        <v>494.38576523818926</v>
      </c>
      <c r="E21" s="17">
        <f t="shared" si="0"/>
        <v>105.16475991456309</v>
      </c>
      <c r="F21" s="17">
        <f t="shared" si="7"/>
        <v>98771.988287723289</v>
      </c>
      <c r="H21" s="17">
        <f t="shared" si="1"/>
        <v>0</v>
      </c>
      <c r="I21" s="17">
        <f t="shared" si="2"/>
        <v>105.16475991456309</v>
      </c>
      <c r="J21" s="17">
        <f t="shared" si="3"/>
        <v>98771.988287723289</v>
      </c>
    </row>
    <row r="22" spans="2:10" x14ac:dyDescent="0.2">
      <c r="B22" s="14">
        <f t="shared" si="4"/>
        <v>13</v>
      </c>
      <c r="C22" s="17">
        <f t="shared" si="5"/>
        <v>599.55052515275236</v>
      </c>
      <c r="D22" s="17">
        <f t="shared" si="6"/>
        <v>493.85994143861643</v>
      </c>
      <c r="E22" s="17">
        <f t="shared" si="0"/>
        <v>105.69058371413593</v>
      </c>
      <c r="F22" s="17">
        <f t="shared" si="7"/>
        <v>98666.29770400915</v>
      </c>
      <c r="H22" s="17">
        <f t="shared" si="1"/>
        <v>0</v>
      </c>
      <c r="I22" s="17">
        <f t="shared" si="2"/>
        <v>105.69058371413593</v>
      </c>
      <c r="J22" s="17">
        <f t="shared" si="3"/>
        <v>98666.29770400915</v>
      </c>
    </row>
    <row r="23" spans="2:10" x14ac:dyDescent="0.2">
      <c r="B23" s="14">
        <f t="shared" si="4"/>
        <v>14</v>
      </c>
      <c r="C23" s="17">
        <f t="shared" si="5"/>
        <v>599.55052515275236</v>
      </c>
      <c r="D23" s="17">
        <f t="shared" si="6"/>
        <v>493.33148852004575</v>
      </c>
      <c r="E23" s="17">
        <f t="shared" si="0"/>
        <v>106.2190366327066</v>
      </c>
      <c r="F23" s="17">
        <f t="shared" si="7"/>
        <v>98560.078667376438</v>
      </c>
      <c r="H23" s="17">
        <f t="shared" si="1"/>
        <v>0</v>
      </c>
      <c r="I23" s="17">
        <f t="shared" si="2"/>
        <v>106.2190366327066</v>
      </c>
      <c r="J23" s="17">
        <f t="shared" si="3"/>
        <v>98560.078667376438</v>
      </c>
    </row>
    <row r="24" spans="2:10" x14ac:dyDescent="0.2">
      <c r="B24" s="14">
        <f t="shared" si="4"/>
        <v>15</v>
      </c>
      <c r="C24" s="17">
        <f t="shared" si="5"/>
        <v>599.55052515275236</v>
      </c>
      <c r="D24" s="17">
        <f t="shared" si="6"/>
        <v>492.80039333688222</v>
      </c>
      <c r="E24" s="17">
        <f t="shared" si="0"/>
        <v>106.75013181587013</v>
      </c>
      <c r="F24" s="17">
        <f t="shared" si="7"/>
        <v>98453.328535560562</v>
      </c>
      <c r="H24" s="17">
        <f t="shared" si="1"/>
        <v>0</v>
      </c>
      <c r="I24" s="17">
        <f t="shared" si="2"/>
        <v>106.75013181587013</v>
      </c>
      <c r="J24" s="17">
        <f t="shared" si="3"/>
        <v>98453.328535560562</v>
      </c>
    </row>
    <row r="25" spans="2:10" x14ac:dyDescent="0.2">
      <c r="B25" s="14">
        <f t="shared" si="4"/>
        <v>16</v>
      </c>
      <c r="C25" s="17">
        <f t="shared" si="5"/>
        <v>599.55052515275236</v>
      </c>
      <c r="D25" s="17">
        <f t="shared" si="6"/>
        <v>492.26664267780285</v>
      </c>
      <c r="E25" s="17">
        <f t="shared" si="0"/>
        <v>107.28388247494951</v>
      </c>
      <c r="F25" s="17">
        <f t="shared" si="7"/>
        <v>98346.044653085613</v>
      </c>
      <c r="H25" s="17">
        <f t="shared" si="1"/>
        <v>0</v>
      </c>
      <c r="I25" s="17">
        <f t="shared" si="2"/>
        <v>107.28388247494951</v>
      </c>
      <c r="J25" s="17">
        <f t="shared" si="3"/>
        <v>98346.044653085613</v>
      </c>
    </row>
    <row r="26" spans="2:10" x14ac:dyDescent="0.2">
      <c r="B26" s="14">
        <f t="shared" si="4"/>
        <v>17</v>
      </c>
      <c r="C26" s="17">
        <f t="shared" si="5"/>
        <v>599.55052515275236</v>
      </c>
      <c r="D26" s="17">
        <f t="shared" si="6"/>
        <v>491.73022326542809</v>
      </c>
      <c r="E26" s="17">
        <f t="shared" si="0"/>
        <v>107.82030188732426</v>
      </c>
      <c r="F26" s="17">
        <f t="shared" si="7"/>
        <v>98238.224351198296</v>
      </c>
      <c r="H26" s="17">
        <f t="shared" si="1"/>
        <v>0</v>
      </c>
      <c r="I26" s="17">
        <f t="shared" si="2"/>
        <v>107.82030188732426</v>
      </c>
      <c r="J26" s="17">
        <f t="shared" si="3"/>
        <v>98238.224351198296</v>
      </c>
    </row>
    <row r="27" spans="2:10" x14ac:dyDescent="0.2">
      <c r="B27" s="14">
        <f t="shared" si="4"/>
        <v>18</v>
      </c>
      <c r="C27" s="17">
        <f t="shared" si="5"/>
        <v>599.55052515275236</v>
      </c>
      <c r="D27" s="17">
        <f t="shared" si="6"/>
        <v>491.1911217559915</v>
      </c>
      <c r="E27" s="17">
        <f t="shared" si="0"/>
        <v>108.35940339676085</v>
      </c>
      <c r="F27" s="17">
        <f t="shared" si="7"/>
        <v>98129.864947801529</v>
      </c>
      <c r="H27" s="17">
        <f t="shared" si="1"/>
        <v>0</v>
      </c>
      <c r="I27" s="17">
        <f t="shared" si="2"/>
        <v>108.35940339676085</v>
      </c>
      <c r="J27" s="17">
        <f t="shared" si="3"/>
        <v>98129.864947801529</v>
      </c>
    </row>
    <row r="28" spans="2:10" x14ac:dyDescent="0.2">
      <c r="B28" s="14">
        <f t="shared" si="4"/>
        <v>19</v>
      </c>
      <c r="C28" s="17">
        <f t="shared" si="5"/>
        <v>599.55052515275236</v>
      </c>
      <c r="D28" s="17">
        <f t="shared" si="6"/>
        <v>490.64932473900762</v>
      </c>
      <c r="E28" s="17">
        <f t="shared" si="0"/>
        <v>108.90120041374473</v>
      </c>
      <c r="F28" s="17">
        <f t="shared" si="7"/>
        <v>98020.963747387781</v>
      </c>
      <c r="H28" s="17">
        <f t="shared" si="1"/>
        <v>0</v>
      </c>
      <c r="I28" s="17">
        <f t="shared" si="2"/>
        <v>108.90120041374473</v>
      </c>
      <c r="J28" s="17">
        <f t="shared" si="3"/>
        <v>98020.963747387781</v>
      </c>
    </row>
    <row r="29" spans="2:10" x14ac:dyDescent="0.2">
      <c r="B29" s="14">
        <f t="shared" si="4"/>
        <v>20</v>
      </c>
      <c r="C29" s="17">
        <f t="shared" si="5"/>
        <v>599.55052515275236</v>
      </c>
      <c r="D29" s="17">
        <f t="shared" si="6"/>
        <v>490.10481873693891</v>
      </c>
      <c r="E29" s="17">
        <f t="shared" si="0"/>
        <v>109.44570641581345</v>
      </c>
      <c r="F29" s="17">
        <f t="shared" si="7"/>
        <v>97911.518040971961</v>
      </c>
      <c r="G29" s="1"/>
      <c r="H29" s="17">
        <f t="shared" si="1"/>
        <v>0</v>
      </c>
      <c r="I29" s="17">
        <f t="shared" si="2"/>
        <v>109.44570641581345</v>
      </c>
      <c r="J29" s="17">
        <f t="shared" si="3"/>
        <v>97911.518040971961</v>
      </c>
    </row>
    <row r="30" spans="2:10" x14ac:dyDescent="0.2">
      <c r="B30" s="14">
        <f t="shared" ref="B30:B93" si="8">B29+1</f>
        <v>21</v>
      </c>
      <c r="C30" s="17">
        <f t="shared" si="5"/>
        <v>599.55052515275236</v>
      </c>
      <c r="D30" s="17">
        <f t="shared" ref="D30:D93" si="9">IF(B30&lt;=Debt_Term,F29*Interest_Rate,0)</f>
        <v>489.55759020485982</v>
      </c>
      <c r="E30" s="17">
        <f t="shared" ref="E30:E93" si="10">C30-D30</f>
        <v>109.99293494789254</v>
      </c>
      <c r="F30" s="17">
        <f t="shared" ref="F30:F93" si="11">IF(B30&lt;=Debt_Term,F29-E30,0)</f>
        <v>97801.52510602407</v>
      </c>
      <c r="G30" s="1"/>
      <c r="H30" s="17">
        <f t="shared" ref="H30:H93" si="12">IF(B30=Debt_Term,F30,0)</f>
        <v>0</v>
      </c>
      <c r="I30" s="17">
        <f t="shared" ref="I30:I93" si="13">H30+E30</f>
        <v>109.99293494789254</v>
      </c>
      <c r="J30" s="17">
        <f t="shared" ref="J30:J93" si="14">F30-H30</f>
        <v>97801.52510602407</v>
      </c>
    </row>
    <row r="31" spans="2:10" x14ac:dyDescent="0.2">
      <c r="B31" s="14">
        <f t="shared" si="8"/>
        <v>22</v>
      </c>
      <c r="C31" s="17">
        <f t="shared" si="5"/>
        <v>599.55052515275236</v>
      </c>
      <c r="D31" s="17">
        <f t="shared" si="9"/>
        <v>489.00762553012038</v>
      </c>
      <c r="E31" s="17">
        <f t="shared" si="10"/>
        <v>110.54289962263198</v>
      </c>
      <c r="F31" s="17">
        <f t="shared" si="11"/>
        <v>97690.982206401444</v>
      </c>
      <c r="G31" s="1"/>
      <c r="H31" s="17">
        <f t="shared" si="12"/>
        <v>0</v>
      </c>
      <c r="I31" s="17">
        <f t="shared" si="13"/>
        <v>110.54289962263198</v>
      </c>
      <c r="J31" s="17">
        <f t="shared" si="14"/>
        <v>97690.982206401444</v>
      </c>
    </row>
    <row r="32" spans="2:10" x14ac:dyDescent="0.2">
      <c r="B32" s="14">
        <f t="shared" si="8"/>
        <v>23</v>
      </c>
      <c r="C32" s="17">
        <f t="shared" si="5"/>
        <v>599.55052515275236</v>
      </c>
      <c r="D32" s="17">
        <f t="shared" si="9"/>
        <v>488.4549110320072</v>
      </c>
      <c r="E32" s="17">
        <f t="shared" si="10"/>
        <v>111.09561412074515</v>
      </c>
      <c r="F32" s="17">
        <f t="shared" si="11"/>
        <v>97579.886592280702</v>
      </c>
      <c r="G32" s="1"/>
      <c r="H32" s="17">
        <f t="shared" si="12"/>
        <v>0</v>
      </c>
      <c r="I32" s="17">
        <f t="shared" si="13"/>
        <v>111.09561412074515</v>
      </c>
      <c r="J32" s="17">
        <f t="shared" si="14"/>
        <v>97579.886592280702</v>
      </c>
    </row>
    <row r="33" spans="2:10" x14ac:dyDescent="0.2">
      <c r="B33" s="14">
        <f t="shared" si="8"/>
        <v>24</v>
      </c>
      <c r="C33" s="17">
        <f t="shared" si="5"/>
        <v>599.55052515275236</v>
      </c>
      <c r="D33" s="17">
        <f t="shared" si="9"/>
        <v>487.89943296140353</v>
      </c>
      <c r="E33" s="17">
        <f t="shared" si="10"/>
        <v>111.65109219134882</v>
      </c>
      <c r="F33" s="17">
        <f t="shared" si="11"/>
        <v>97468.235500089359</v>
      </c>
      <c r="G33" s="1"/>
      <c r="H33" s="17">
        <f t="shared" si="12"/>
        <v>0</v>
      </c>
      <c r="I33" s="17">
        <f t="shared" si="13"/>
        <v>111.65109219134882</v>
      </c>
      <c r="J33" s="17">
        <f t="shared" si="14"/>
        <v>97468.235500089359</v>
      </c>
    </row>
    <row r="34" spans="2:10" x14ac:dyDescent="0.2">
      <c r="B34" s="14">
        <f t="shared" si="8"/>
        <v>25</v>
      </c>
      <c r="C34" s="17">
        <f t="shared" si="5"/>
        <v>599.55052515275236</v>
      </c>
      <c r="D34" s="17">
        <f t="shared" si="9"/>
        <v>487.3411775004468</v>
      </c>
      <c r="E34" s="17">
        <f t="shared" si="10"/>
        <v>112.20934765230555</v>
      </c>
      <c r="F34" s="17">
        <f t="shared" si="11"/>
        <v>97356.026152437058</v>
      </c>
      <c r="G34" s="1"/>
      <c r="H34" s="17">
        <f t="shared" si="12"/>
        <v>0</v>
      </c>
      <c r="I34" s="17">
        <f t="shared" si="13"/>
        <v>112.20934765230555</v>
      </c>
      <c r="J34" s="17">
        <f t="shared" si="14"/>
        <v>97356.026152437058</v>
      </c>
    </row>
    <row r="35" spans="2:10" x14ac:dyDescent="0.2">
      <c r="B35" s="14">
        <f t="shared" si="8"/>
        <v>26</v>
      </c>
      <c r="C35" s="17">
        <f t="shared" si="5"/>
        <v>599.55052515275236</v>
      </c>
      <c r="D35" s="17">
        <f t="shared" si="9"/>
        <v>486.78013076218531</v>
      </c>
      <c r="E35" s="17">
        <f t="shared" si="10"/>
        <v>112.77039439056705</v>
      </c>
      <c r="F35" s="17">
        <f t="shared" si="11"/>
        <v>97243.255758046493</v>
      </c>
      <c r="G35" s="1"/>
      <c r="H35" s="17">
        <f t="shared" si="12"/>
        <v>0</v>
      </c>
      <c r="I35" s="17">
        <f t="shared" si="13"/>
        <v>112.77039439056705</v>
      </c>
      <c r="J35" s="17">
        <f t="shared" si="14"/>
        <v>97243.255758046493</v>
      </c>
    </row>
    <row r="36" spans="2:10" x14ac:dyDescent="0.2">
      <c r="B36" s="14">
        <f t="shared" si="8"/>
        <v>27</v>
      </c>
      <c r="C36" s="17">
        <f t="shared" si="5"/>
        <v>599.55052515275236</v>
      </c>
      <c r="D36" s="17">
        <f t="shared" si="9"/>
        <v>486.21627879023248</v>
      </c>
      <c r="E36" s="17">
        <f t="shared" si="10"/>
        <v>113.33424636251988</v>
      </c>
      <c r="F36" s="17">
        <f t="shared" si="11"/>
        <v>97129.921511683977</v>
      </c>
      <c r="G36" s="1"/>
      <c r="H36" s="17">
        <f t="shared" si="12"/>
        <v>0</v>
      </c>
      <c r="I36" s="17">
        <f t="shared" si="13"/>
        <v>113.33424636251988</v>
      </c>
      <c r="J36" s="17">
        <f t="shared" si="14"/>
        <v>97129.921511683977</v>
      </c>
    </row>
    <row r="37" spans="2:10" x14ac:dyDescent="0.2">
      <c r="B37" s="14">
        <f t="shared" si="8"/>
        <v>28</v>
      </c>
      <c r="C37" s="17">
        <f t="shared" si="5"/>
        <v>599.55052515275236</v>
      </c>
      <c r="D37" s="17">
        <f t="shared" si="9"/>
        <v>485.64960755841992</v>
      </c>
      <c r="E37" s="17">
        <f t="shared" si="10"/>
        <v>113.90091759433244</v>
      </c>
      <c r="F37" s="17">
        <f t="shared" si="11"/>
        <v>97016.020594089641</v>
      </c>
      <c r="G37" s="1"/>
      <c r="H37" s="17">
        <f t="shared" si="12"/>
        <v>0</v>
      </c>
      <c r="I37" s="17">
        <f t="shared" si="13"/>
        <v>113.90091759433244</v>
      </c>
      <c r="J37" s="17">
        <f t="shared" si="14"/>
        <v>97016.020594089641</v>
      </c>
    </row>
    <row r="38" spans="2:10" x14ac:dyDescent="0.2">
      <c r="B38" s="14">
        <f t="shared" si="8"/>
        <v>29</v>
      </c>
      <c r="C38" s="17">
        <f t="shared" si="5"/>
        <v>599.55052515275236</v>
      </c>
      <c r="D38" s="17">
        <f t="shared" si="9"/>
        <v>485.08010297044819</v>
      </c>
      <c r="E38" s="17">
        <f t="shared" si="10"/>
        <v>114.47042218230416</v>
      </c>
      <c r="F38" s="17">
        <f t="shared" si="11"/>
        <v>96901.550171907336</v>
      </c>
      <c r="G38" s="1"/>
      <c r="H38" s="17">
        <f t="shared" si="12"/>
        <v>0</v>
      </c>
      <c r="I38" s="17">
        <f t="shared" si="13"/>
        <v>114.47042218230416</v>
      </c>
      <c r="J38" s="17">
        <f t="shared" si="14"/>
        <v>96901.550171907336</v>
      </c>
    </row>
    <row r="39" spans="2:10" x14ac:dyDescent="0.2">
      <c r="B39" s="14">
        <f t="shared" si="8"/>
        <v>30</v>
      </c>
      <c r="C39" s="17">
        <f t="shared" si="5"/>
        <v>599.55052515275236</v>
      </c>
      <c r="D39" s="17">
        <f t="shared" si="9"/>
        <v>484.50775085953671</v>
      </c>
      <c r="E39" s="17">
        <f t="shared" si="10"/>
        <v>115.04277429321564</v>
      </c>
      <c r="F39" s="17">
        <f t="shared" si="11"/>
        <v>96786.507397614114</v>
      </c>
      <c r="G39" s="1"/>
      <c r="H39" s="17">
        <f t="shared" si="12"/>
        <v>0</v>
      </c>
      <c r="I39" s="17">
        <f t="shared" si="13"/>
        <v>115.04277429321564</v>
      </c>
      <c r="J39" s="17">
        <f t="shared" si="14"/>
        <v>96786.507397614114</v>
      </c>
    </row>
    <row r="40" spans="2:10" x14ac:dyDescent="0.2">
      <c r="B40" s="14">
        <f t="shared" si="8"/>
        <v>31</v>
      </c>
      <c r="C40" s="17">
        <f t="shared" si="5"/>
        <v>599.55052515275236</v>
      </c>
      <c r="D40" s="17">
        <f t="shared" si="9"/>
        <v>483.93253698807058</v>
      </c>
      <c r="E40" s="17">
        <f t="shared" si="10"/>
        <v>115.61798816468178</v>
      </c>
      <c r="F40" s="17">
        <f t="shared" si="11"/>
        <v>96670.889409449432</v>
      </c>
      <c r="G40" s="1"/>
      <c r="H40" s="17">
        <f t="shared" si="12"/>
        <v>0</v>
      </c>
      <c r="I40" s="17">
        <f t="shared" si="13"/>
        <v>115.61798816468178</v>
      </c>
      <c r="J40" s="17">
        <f t="shared" si="14"/>
        <v>96670.889409449432</v>
      </c>
    </row>
    <row r="41" spans="2:10" x14ac:dyDescent="0.2">
      <c r="B41" s="14">
        <f t="shared" si="8"/>
        <v>32</v>
      </c>
      <c r="C41" s="17">
        <f t="shared" si="5"/>
        <v>599.55052515275236</v>
      </c>
      <c r="D41" s="17">
        <f t="shared" si="9"/>
        <v>483.35444704724716</v>
      </c>
      <c r="E41" s="17">
        <f t="shared" si="10"/>
        <v>116.19607810550519</v>
      </c>
      <c r="F41" s="17">
        <f t="shared" si="11"/>
        <v>96554.693331343922</v>
      </c>
      <c r="G41" s="1"/>
      <c r="H41" s="17">
        <f t="shared" si="12"/>
        <v>0</v>
      </c>
      <c r="I41" s="17">
        <f t="shared" si="13"/>
        <v>116.19607810550519</v>
      </c>
      <c r="J41" s="17">
        <f t="shared" si="14"/>
        <v>96554.693331343922</v>
      </c>
    </row>
    <row r="42" spans="2:10" x14ac:dyDescent="0.2">
      <c r="B42" s="14">
        <f t="shared" si="8"/>
        <v>33</v>
      </c>
      <c r="C42" s="17">
        <f t="shared" si="5"/>
        <v>599.55052515275236</v>
      </c>
      <c r="D42" s="17">
        <f t="shared" si="9"/>
        <v>482.77346665671962</v>
      </c>
      <c r="E42" s="17">
        <f t="shared" si="10"/>
        <v>116.77705849603274</v>
      </c>
      <c r="F42" s="17">
        <f t="shared" si="11"/>
        <v>96437.916272847884</v>
      </c>
      <c r="G42" s="1"/>
      <c r="H42" s="17">
        <f t="shared" si="12"/>
        <v>0</v>
      </c>
      <c r="I42" s="17">
        <f t="shared" si="13"/>
        <v>116.77705849603274</v>
      </c>
      <c r="J42" s="17">
        <f t="shared" si="14"/>
        <v>96437.916272847884</v>
      </c>
    </row>
    <row r="43" spans="2:10" x14ac:dyDescent="0.2">
      <c r="B43" s="14">
        <f t="shared" si="8"/>
        <v>34</v>
      </c>
      <c r="C43" s="17">
        <f t="shared" si="5"/>
        <v>599.55052515275236</v>
      </c>
      <c r="D43" s="17">
        <f t="shared" si="9"/>
        <v>482.18958136423942</v>
      </c>
      <c r="E43" s="17">
        <f t="shared" si="10"/>
        <v>117.36094378851294</v>
      </c>
      <c r="F43" s="17">
        <f t="shared" si="11"/>
        <v>96320.555329059367</v>
      </c>
      <c r="G43" s="1"/>
      <c r="H43" s="17">
        <f t="shared" si="12"/>
        <v>0</v>
      </c>
      <c r="I43" s="17">
        <f t="shared" si="13"/>
        <v>117.36094378851294</v>
      </c>
      <c r="J43" s="17">
        <f t="shared" si="14"/>
        <v>96320.555329059367</v>
      </c>
    </row>
    <row r="44" spans="2:10" x14ac:dyDescent="0.2">
      <c r="B44" s="14">
        <f t="shared" si="8"/>
        <v>35</v>
      </c>
      <c r="C44" s="17">
        <f t="shared" si="5"/>
        <v>599.55052515275236</v>
      </c>
      <c r="D44" s="17">
        <f t="shared" si="9"/>
        <v>481.60277664529684</v>
      </c>
      <c r="E44" s="17">
        <f t="shared" si="10"/>
        <v>117.94774850745551</v>
      </c>
      <c r="F44" s="17">
        <f t="shared" si="11"/>
        <v>96202.607580551907</v>
      </c>
      <c r="G44" s="1"/>
      <c r="H44" s="17">
        <f t="shared" si="12"/>
        <v>0</v>
      </c>
      <c r="I44" s="17">
        <f t="shared" si="13"/>
        <v>117.94774850745551</v>
      </c>
      <c r="J44" s="17">
        <f t="shared" si="14"/>
        <v>96202.607580551907</v>
      </c>
    </row>
    <row r="45" spans="2:10" x14ac:dyDescent="0.2">
      <c r="B45" s="14">
        <f t="shared" si="8"/>
        <v>36</v>
      </c>
      <c r="C45" s="17">
        <f t="shared" si="5"/>
        <v>599.55052515275236</v>
      </c>
      <c r="D45" s="17">
        <f t="shared" si="9"/>
        <v>481.01303790275955</v>
      </c>
      <c r="E45" s="17">
        <f t="shared" si="10"/>
        <v>118.53748724999281</v>
      </c>
      <c r="F45" s="17">
        <f t="shared" si="11"/>
        <v>96084.070093301911</v>
      </c>
      <c r="G45" s="1"/>
      <c r="H45" s="17">
        <f t="shared" si="12"/>
        <v>0</v>
      </c>
      <c r="I45" s="17">
        <f t="shared" si="13"/>
        <v>118.53748724999281</v>
      </c>
      <c r="J45" s="17">
        <f t="shared" si="14"/>
        <v>96084.070093301911</v>
      </c>
    </row>
    <row r="46" spans="2:10" x14ac:dyDescent="0.2">
      <c r="B46" s="14">
        <f t="shared" si="8"/>
        <v>37</v>
      </c>
      <c r="C46" s="17">
        <f t="shared" si="5"/>
        <v>599.55052515275236</v>
      </c>
      <c r="D46" s="17">
        <f t="shared" si="9"/>
        <v>480.42035046650955</v>
      </c>
      <c r="E46" s="17">
        <f t="shared" si="10"/>
        <v>119.13017468624281</v>
      </c>
      <c r="F46" s="17">
        <f t="shared" si="11"/>
        <v>95964.939918615666</v>
      </c>
      <c r="G46" s="1"/>
      <c r="H46" s="17">
        <f t="shared" si="12"/>
        <v>0</v>
      </c>
      <c r="I46" s="17">
        <f t="shared" si="13"/>
        <v>119.13017468624281</v>
      </c>
      <c r="J46" s="17">
        <f t="shared" si="14"/>
        <v>95964.939918615666</v>
      </c>
    </row>
    <row r="47" spans="2:10" x14ac:dyDescent="0.2">
      <c r="B47" s="14">
        <f t="shared" si="8"/>
        <v>38</v>
      </c>
      <c r="C47" s="17">
        <f t="shared" si="5"/>
        <v>599.55052515275236</v>
      </c>
      <c r="D47" s="17">
        <f t="shared" si="9"/>
        <v>479.82469959307832</v>
      </c>
      <c r="E47" s="17">
        <f t="shared" si="10"/>
        <v>119.72582555967404</v>
      </c>
      <c r="F47" s="17">
        <f t="shared" si="11"/>
        <v>95845.214093055998</v>
      </c>
      <c r="G47" s="1"/>
      <c r="H47" s="17">
        <f t="shared" si="12"/>
        <v>0</v>
      </c>
      <c r="I47" s="17">
        <f t="shared" si="13"/>
        <v>119.72582555967404</v>
      </c>
      <c r="J47" s="17">
        <f t="shared" si="14"/>
        <v>95845.214093055998</v>
      </c>
    </row>
    <row r="48" spans="2:10" x14ac:dyDescent="0.2">
      <c r="B48" s="14">
        <f t="shared" si="8"/>
        <v>39</v>
      </c>
      <c r="C48" s="17">
        <f t="shared" si="5"/>
        <v>599.55052515275236</v>
      </c>
      <c r="D48" s="17">
        <f t="shared" si="9"/>
        <v>479.22607046527997</v>
      </c>
      <c r="E48" s="17">
        <f t="shared" si="10"/>
        <v>120.32445468747238</v>
      </c>
      <c r="F48" s="17">
        <f t="shared" si="11"/>
        <v>95724.889638368521</v>
      </c>
      <c r="G48" s="1"/>
      <c r="H48" s="17">
        <f t="shared" si="12"/>
        <v>0</v>
      </c>
      <c r="I48" s="17">
        <f t="shared" si="13"/>
        <v>120.32445468747238</v>
      </c>
      <c r="J48" s="17">
        <f t="shared" si="14"/>
        <v>95724.889638368521</v>
      </c>
    </row>
    <row r="49" spans="2:10" x14ac:dyDescent="0.2">
      <c r="B49" s="14">
        <f t="shared" si="8"/>
        <v>40</v>
      </c>
      <c r="C49" s="17">
        <f t="shared" si="5"/>
        <v>599.55052515275236</v>
      </c>
      <c r="D49" s="17">
        <f t="shared" si="9"/>
        <v>478.62444819184259</v>
      </c>
      <c r="E49" s="17">
        <f t="shared" si="10"/>
        <v>120.92607696090977</v>
      </c>
      <c r="F49" s="17">
        <f t="shared" si="11"/>
        <v>95603.963561407611</v>
      </c>
      <c r="G49" s="1"/>
      <c r="H49" s="17">
        <f t="shared" si="12"/>
        <v>0</v>
      </c>
      <c r="I49" s="17">
        <f t="shared" si="13"/>
        <v>120.92607696090977</v>
      </c>
      <c r="J49" s="17">
        <f t="shared" si="14"/>
        <v>95603.963561407611</v>
      </c>
    </row>
    <row r="50" spans="2:10" x14ac:dyDescent="0.2">
      <c r="B50" s="14">
        <f t="shared" si="8"/>
        <v>41</v>
      </c>
      <c r="C50" s="17">
        <f t="shared" si="5"/>
        <v>599.55052515275236</v>
      </c>
      <c r="D50" s="17">
        <f t="shared" si="9"/>
        <v>478.01981780703807</v>
      </c>
      <c r="E50" s="17">
        <f t="shared" si="10"/>
        <v>121.53070734571429</v>
      </c>
      <c r="F50" s="17">
        <f t="shared" si="11"/>
        <v>95482.432854061903</v>
      </c>
      <c r="G50" s="1"/>
      <c r="H50" s="17">
        <f t="shared" si="12"/>
        <v>0</v>
      </c>
      <c r="I50" s="17">
        <f t="shared" si="13"/>
        <v>121.53070734571429</v>
      </c>
      <c r="J50" s="17">
        <f t="shared" si="14"/>
        <v>95482.432854061903</v>
      </c>
    </row>
    <row r="51" spans="2:10" x14ac:dyDescent="0.2">
      <c r="B51" s="14">
        <f t="shared" si="8"/>
        <v>42</v>
      </c>
      <c r="C51" s="17">
        <f t="shared" si="5"/>
        <v>599.55052515275236</v>
      </c>
      <c r="D51" s="17">
        <f t="shared" si="9"/>
        <v>477.41216427030952</v>
      </c>
      <c r="E51" s="17">
        <f t="shared" si="10"/>
        <v>122.13836088244284</v>
      </c>
      <c r="F51" s="17">
        <f t="shared" si="11"/>
        <v>95360.294493179463</v>
      </c>
      <c r="G51" s="1"/>
      <c r="H51" s="17">
        <f t="shared" si="12"/>
        <v>0</v>
      </c>
      <c r="I51" s="17">
        <f t="shared" si="13"/>
        <v>122.13836088244284</v>
      </c>
      <c r="J51" s="17">
        <f t="shared" si="14"/>
        <v>95360.294493179463</v>
      </c>
    </row>
    <row r="52" spans="2:10" x14ac:dyDescent="0.2">
      <c r="B52" s="14">
        <f t="shared" si="8"/>
        <v>43</v>
      </c>
      <c r="C52" s="17">
        <f t="shared" si="5"/>
        <v>599.55052515275236</v>
      </c>
      <c r="D52" s="17">
        <f t="shared" si="9"/>
        <v>476.80147246589735</v>
      </c>
      <c r="E52" s="17">
        <f t="shared" si="10"/>
        <v>122.74905268685501</v>
      </c>
      <c r="F52" s="17">
        <f t="shared" si="11"/>
        <v>95237.545440492613</v>
      </c>
      <c r="G52" s="1"/>
      <c r="H52" s="17">
        <f t="shared" si="12"/>
        <v>0</v>
      </c>
      <c r="I52" s="17">
        <f t="shared" si="13"/>
        <v>122.74905268685501</v>
      </c>
      <c r="J52" s="17">
        <f t="shared" si="14"/>
        <v>95237.545440492613</v>
      </c>
    </row>
    <row r="53" spans="2:10" x14ac:dyDescent="0.2">
      <c r="B53" s="14">
        <f t="shared" si="8"/>
        <v>44</v>
      </c>
      <c r="C53" s="17">
        <f t="shared" si="5"/>
        <v>599.55052515275236</v>
      </c>
      <c r="D53" s="17">
        <f t="shared" si="9"/>
        <v>476.18772720246307</v>
      </c>
      <c r="E53" s="17">
        <f t="shared" si="10"/>
        <v>123.36279795028929</v>
      </c>
      <c r="F53" s="17">
        <f t="shared" si="11"/>
        <v>95114.182642542321</v>
      </c>
      <c r="G53" s="1"/>
      <c r="H53" s="17">
        <f t="shared" si="12"/>
        <v>0</v>
      </c>
      <c r="I53" s="17">
        <f t="shared" si="13"/>
        <v>123.36279795028929</v>
      </c>
      <c r="J53" s="17">
        <f t="shared" si="14"/>
        <v>95114.182642542321</v>
      </c>
    </row>
    <row r="54" spans="2:10" x14ac:dyDescent="0.2">
      <c r="B54" s="14">
        <f t="shared" si="8"/>
        <v>45</v>
      </c>
      <c r="C54" s="17">
        <f t="shared" si="5"/>
        <v>599.55052515275236</v>
      </c>
      <c r="D54" s="17">
        <f t="shared" si="9"/>
        <v>475.57091321271162</v>
      </c>
      <c r="E54" s="17">
        <f t="shared" si="10"/>
        <v>123.97961194004074</v>
      </c>
      <c r="F54" s="17">
        <f t="shared" si="11"/>
        <v>94990.203030602279</v>
      </c>
      <c r="G54" s="1"/>
      <c r="H54" s="17">
        <f t="shared" si="12"/>
        <v>0</v>
      </c>
      <c r="I54" s="17">
        <f t="shared" si="13"/>
        <v>123.97961194004074</v>
      </c>
      <c r="J54" s="17">
        <f t="shared" si="14"/>
        <v>94990.203030602279</v>
      </c>
    </row>
    <row r="55" spans="2:10" x14ac:dyDescent="0.2">
      <c r="B55" s="14">
        <f t="shared" si="8"/>
        <v>46</v>
      </c>
      <c r="C55" s="17">
        <f t="shared" si="5"/>
        <v>599.55052515275236</v>
      </c>
      <c r="D55" s="17">
        <f t="shared" si="9"/>
        <v>474.95101515301138</v>
      </c>
      <c r="E55" s="17">
        <f t="shared" si="10"/>
        <v>124.59950999974097</v>
      </c>
      <c r="F55" s="17">
        <f t="shared" si="11"/>
        <v>94865.603520602541</v>
      </c>
      <c r="G55" s="1"/>
      <c r="H55" s="17">
        <f t="shared" si="12"/>
        <v>0</v>
      </c>
      <c r="I55" s="17">
        <f t="shared" si="13"/>
        <v>124.59950999974097</v>
      </c>
      <c r="J55" s="17">
        <f t="shared" si="14"/>
        <v>94865.603520602541</v>
      </c>
    </row>
    <row r="56" spans="2:10" x14ac:dyDescent="0.2">
      <c r="B56" s="14">
        <f t="shared" si="8"/>
        <v>47</v>
      </c>
      <c r="C56" s="17">
        <f t="shared" si="5"/>
        <v>599.55052515275236</v>
      </c>
      <c r="D56" s="17">
        <f t="shared" si="9"/>
        <v>474.32801760301271</v>
      </c>
      <c r="E56" s="17">
        <f t="shared" si="10"/>
        <v>125.22250754973965</v>
      </c>
      <c r="F56" s="17">
        <f t="shared" si="11"/>
        <v>94740.3810130528</v>
      </c>
      <c r="G56" s="1"/>
      <c r="H56" s="17">
        <f t="shared" si="12"/>
        <v>0</v>
      </c>
      <c r="I56" s="17">
        <f t="shared" si="13"/>
        <v>125.22250754973965</v>
      </c>
      <c r="J56" s="17">
        <f t="shared" si="14"/>
        <v>94740.3810130528</v>
      </c>
    </row>
    <row r="57" spans="2:10" x14ac:dyDescent="0.2">
      <c r="B57" s="14">
        <f t="shared" si="8"/>
        <v>48</v>
      </c>
      <c r="C57" s="17">
        <f t="shared" si="5"/>
        <v>599.55052515275236</v>
      </c>
      <c r="D57" s="17">
        <f t="shared" si="9"/>
        <v>473.70190506526399</v>
      </c>
      <c r="E57" s="17">
        <f t="shared" si="10"/>
        <v>125.84862008748837</v>
      </c>
      <c r="F57" s="17">
        <f t="shared" si="11"/>
        <v>94614.53239296531</v>
      </c>
      <c r="G57" s="1"/>
      <c r="H57" s="17">
        <f t="shared" si="12"/>
        <v>0</v>
      </c>
      <c r="I57" s="17">
        <f t="shared" si="13"/>
        <v>125.84862008748837</v>
      </c>
      <c r="J57" s="17">
        <f t="shared" si="14"/>
        <v>94614.53239296531</v>
      </c>
    </row>
    <row r="58" spans="2:10" x14ac:dyDescent="0.2">
      <c r="B58" s="14">
        <f t="shared" si="8"/>
        <v>49</v>
      </c>
      <c r="C58" s="17">
        <f t="shared" si="5"/>
        <v>599.55052515275236</v>
      </c>
      <c r="D58" s="17">
        <f t="shared" si="9"/>
        <v>473.07266196482658</v>
      </c>
      <c r="E58" s="17">
        <f t="shared" si="10"/>
        <v>126.47786318792578</v>
      </c>
      <c r="F58" s="17">
        <f t="shared" si="11"/>
        <v>94488.054529777379</v>
      </c>
      <c r="G58" s="1"/>
      <c r="H58" s="17">
        <f t="shared" si="12"/>
        <v>0</v>
      </c>
      <c r="I58" s="17">
        <f t="shared" si="13"/>
        <v>126.47786318792578</v>
      </c>
      <c r="J58" s="17">
        <f t="shared" si="14"/>
        <v>94488.054529777379</v>
      </c>
    </row>
    <row r="59" spans="2:10" x14ac:dyDescent="0.2">
      <c r="B59" s="14">
        <f t="shared" si="8"/>
        <v>50</v>
      </c>
      <c r="C59" s="17">
        <f t="shared" si="5"/>
        <v>599.55052515275236</v>
      </c>
      <c r="D59" s="17">
        <f t="shared" si="9"/>
        <v>472.44027264888689</v>
      </c>
      <c r="E59" s="17">
        <f t="shared" si="10"/>
        <v>127.11025250386547</v>
      </c>
      <c r="F59" s="17">
        <f t="shared" si="11"/>
        <v>94360.94427727352</v>
      </c>
      <c r="G59" s="1"/>
      <c r="H59" s="17">
        <f t="shared" si="12"/>
        <v>0</v>
      </c>
      <c r="I59" s="17">
        <f t="shared" si="13"/>
        <v>127.11025250386547</v>
      </c>
      <c r="J59" s="17">
        <f t="shared" si="14"/>
        <v>94360.94427727352</v>
      </c>
    </row>
    <row r="60" spans="2:10" x14ac:dyDescent="0.2">
      <c r="B60" s="14">
        <f t="shared" si="8"/>
        <v>51</v>
      </c>
      <c r="C60" s="17">
        <f t="shared" si="5"/>
        <v>599.55052515275236</v>
      </c>
      <c r="D60" s="17">
        <f t="shared" si="9"/>
        <v>471.80472138636759</v>
      </c>
      <c r="E60" s="17">
        <f t="shared" si="10"/>
        <v>127.74580376638477</v>
      </c>
      <c r="F60" s="17">
        <f t="shared" si="11"/>
        <v>94233.198473507131</v>
      </c>
      <c r="G60" s="1"/>
      <c r="H60" s="17">
        <f t="shared" si="12"/>
        <v>0</v>
      </c>
      <c r="I60" s="17">
        <f t="shared" si="13"/>
        <v>127.74580376638477</v>
      </c>
      <c r="J60" s="17">
        <f t="shared" si="14"/>
        <v>94233.198473507131</v>
      </c>
    </row>
    <row r="61" spans="2:10" x14ac:dyDescent="0.2">
      <c r="B61" s="14">
        <f t="shared" si="8"/>
        <v>52</v>
      </c>
      <c r="C61" s="17">
        <f t="shared" si="5"/>
        <v>599.55052515275236</v>
      </c>
      <c r="D61" s="17">
        <f t="shared" si="9"/>
        <v>471.16599236753564</v>
      </c>
      <c r="E61" s="17">
        <f t="shared" si="10"/>
        <v>128.38453278521672</v>
      </c>
      <c r="F61" s="17">
        <f t="shared" si="11"/>
        <v>94104.813940721913</v>
      </c>
      <c r="G61" s="1"/>
      <c r="H61" s="17">
        <f t="shared" si="12"/>
        <v>0</v>
      </c>
      <c r="I61" s="17">
        <f t="shared" si="13"/>
        <v>128.38453278521672</v>
      </c>
      <c r="J61" s="17">
        <f t="shared" si="14"/>
        <v>94104.813940721913</v>
      </c>
    </row>
    <row r="62" spans="2:10" x14ac:dyDescent="0.2">
      <c r="B62" s="14">
        <f t="shared" si="8"/>
        <v>53</v>
      </c>
      <c r="C62" s="17">
        <f t="shared" si="5"/>
        <v>599.55052515275236</v>
      </c>
      <c r="D62" s="17">
        <f t="shared" si="9"/>
        <v>470.5240697036096</v>
      </c>
      <c r="E62" s="17">
        <f t="shared" si="10"/>
        <v>129.02645544914276</v>
      </c>
      <c r="F62" s="17">
        <f t="shared" si="11"/>
        <v>93975.787485272769</v>
      </c>
      <c r="G62" s="1"/>
      <c r="H62" s="17">
        <f t="shared" si="12"/>
        <v>0</v>
      </c>
      <c r="I62" s="17">
        <f t="shared" si="13"/>
        <v>129.02645544914276</v>
      </c>
      <c r="J62" s="17">
        <f t="shared" si="14"/>
        <v>93975.787485272769</v>
      </c>
    </row>
    <row r="63" spans="2:10" x14ac:dyDescent="0.2">
      <c r="B63" s="14">
        <f t="shared" si="8"/>
        <v>54</v>
      </c>
      <c r="C63" s="17">
        <f t="shared" si="5"/>
        <v>599.55052515275236</v>
      </c>
      <c r="D63" s="17">
        <f t="shared" si="9"/>
        <v>469.87893742636385</v>
      </c>
      <c r="E63" s="17">
        <f t="shared" si="10"/>
        <v>129.67158772638851</v>
      </c>
      <c r="F63" s="17">
        <f t="shared" si="11"/>
        <v>93846.115897546377</v>
      </c>
      <c r="G63" s="1"/>
      <c r="H63" s="17">
        <f t="shared" si="12"/>
        <v>0</v>
      </c>
      <c r="I63" s="17">
        <f t="shared" si="13"/>
        <v>129.67158772638851</v>
      </c>
      <c r="J63" s="17">
        <f t="shared" si="14"/>
        <v>93846.115897546377</v>
      </c>
    </row>
    <row r="64" spans="2:10" x14ac:dyDescent="0.2">
      <c r="B64" s="14">
        <f t="shared" si="8"/>
        <v>55</v>
      </c>
      <c r="C64" s="17">
        <f t="shared" si="5"/>
        <v>599.55052515275236</v>
      </c>
      <c r="D64" s="17">
        <f t="shared" si="9"/>
        <v>469.23057948773192</v>
      </c>
      <c r="E64" s="17">
        <f t="shared" si="10"/>
        <v>130.31994566502044</v>
      </c>
      <c r="F64" s="17">
        <f t="shared" si="11"/>
        <v>93715.795951881359</v>
      </c>
      <c r="G64" s="1"/>
      <c r="H64" s="17">
        <f t="shared" si="12"/>
        <v>0</v>
      </c>
      <c r="I64" s="17">
        <f t="shared" si="13"/>
        <v>130.31994566502044</v>
      </c>
      <c r="J64" s="17">
        <f t="shared" si="14"/>
        <v>93715.795951881359</v>
      </c>
    </row>
    <row r="65" spans="2:10" x14ac:dyDescent="0.2">
      <c r="B65" s="14">
        <f t="shared" si="8"/>
        <v>56</v>
      </c>
      <c r="C65" s="17">
        <f t="shared" si="5"/>
        <v>599.55052515275236</v>
      </c>
      <c r="D65" s="17">
        <f t="shared" si="9"/>
        <v>468.57897975940682</v>
      </c>
      <c r="E65" s="17">
        <f t="shared" si="10"/>
        <v>130.97154539334554</v>
      </c>
      <c r="F65" s="17">
        <f t="shared" si="11"/>
        <v>93584.824406488013</v>
      </c>
      <c r="G65" s="1"/>
      <c r="H65" s="17">
        <f t="shared" si="12"/>
        <v>0</v>
      </c>
      <c r="I65" s="17">
        <f t="shared" si="13"/>
        <v>130.97154539334554</v>
      </c>
      <c r="J65" s="17">
        <f t="shared" si="14"/>
        <v>93584.824406488013</v>
      </c>
    </row>
    <row r="66" spans="2:10" x14ac:dyDescent="0.2">
      <c r="B66" s="14">
        <f t="shared" si="8"/>
        <v>57</v>
      </c>
      <c r="C66" s="17">
        <f t="shared" si="5"/>
        <v>599.55052515275236</v>
      </c>
      <c r="D66" s="17">
        <f t="shared" si="9"/>
        <v>467.9241220324401</v>
      </c>
      <c r="E66" s="17">
        <f t="shared" si="10"/>
        <v>131.62640312031226</v>
      </c>
      <c r="F66" s="17">
        <f t="shared" si="11"/>
        <v>93453.198003367695</v>
      </c>
      <c r="G66" s="1"/>
      <c r="H66" s="17">
        <f t="shared" si="12"/>
        <v>0</v>
      </c>
      <c r="I66" s="17">
        <f t="shared" si="13"/>
        <v>131.62640312031226</v>
      </c>
      <c r="J66" s="17">
        <f t="shared" si="14"/>
        <v>93453.198003367695</v>
      </c>
    </row>
    <row r="67" spans="2:10" x14ac:dyDescent="0.2">
      <c r="B67" s="14">
        <f t="shared" si="8"/>
        <v>58</v>
      </c>
      <c r="C67" s="17">
        <f t="shared" si="5"/>
        <v>599.55052515275236</v>
      </c>
      <c r="D67" s="17">
        <f t="shared" si="9"/>
        <v>467.26599001683849</v>
      </c>
      <c r="E67" s="17">
        <f t="shared" si="10"/>
        <v>132.28453513591387</v>
      </c>
      <c r="F67" s="17">
        <f t="shared" si="11"/>
        <v>93320.913468231782</v>
      </c>
      <c r="G67" s="1"/>
      <c r="H67" s="17">
        <f t="shared" si="12"/>
        <v>0</v>
      </c>
      <c r="I67" s="17">
        <f t="shared" si="13"/>
        <v>132.28453513591387</v>
      </c>
      <c r="J67" s="17">
        <f t="shared" si="14"/>
        <v>93320.913468231782</v>
      </c>
    </row>
    <row r="68" spans="2:10" x14ac:dyDescent="0.2">
      <c r="B68" s="14">
        <f t="shared" si="8"/>
        <v>59</v>
      </c>
      <c r="C68" s="17">
        <f t="shared" si="5"/>
        <v>599.55052515275236</v>
      </c>
      <c r="D68" s="17">
        <f t="shared" si="9"/>
        <v>466.60456734115894</v>
      </c>
      <c r="E68" s="17">
        <f t="shared" si="10"/>
        <v>132.94595781159342</v>
      </c>
      <c r="F68" s="17">
        <f t="shared" si="11"/>
        <v>93187.967510420189</v>
      </c>
      <c r="G68" s="1"/>
      <c r="H68" s="17">
        <f t="shared" si="12"/>
        <v>0</v>
      </c>
      <c r="I68" s="17">
        <f t="shared" si="13"/>
        <v>132.94595781159342</v>
      </c>
      <c r="J68" s="17">
        <f t="shared" si="14"/>
        <v>93187.967510420189</v>
      </c>
    </row>
    <row r="69" spans="2:10" x14ac:dyDescent="0.2">
      <c r="B69" s="14">
        <f t="shared" si="8"/>
        <v>60</v>
      </c>
      <c r="C69" s="17">
        <f t="shared" si="5"/>
        <v>599.55052515275236</v>
      </c>
      <c r="D69" s="17">
        <f t="shared" si="9"/>
        <v>465.93983755210093</v>
      </c>
      <c r="E69" s="17">
        <f t="shared" si="10"/>
        <v>133.61068760065143</v>
      </c>
      <c r="F69" s="17">
        <f t="shared" si="11"/>
        <v>93054.356822819536</v>
      </c>
      <c r="G69" s="1"/>
      <c r="H69" s="17">
        <f t="shared" si="12"/>
        <v>0</v>
      </c>
      <c r="I69" s="17">
        <f t="shared" si="13"/>
        <v>133.61068760065143</v>
      </c>
      <c r="J69" s="17">
        <f t="shared" si="14"/>
        <v>93054.356822819536</v>
      </c>
    </row>
    <row r="70" spans="2:10" x14ac:dyDescent="0.2">
      <c r="B70" s="14">
        <f t="shared" si="8"/>
        <v>61</v>
      </c>
      <c r="C70" s="17">
        <f t="shared" si="5"/>
        <v>599.55052515275236</v>
      </c>
      <c r="D70" s="17">
        <f t="shared" si="9"/>
        <v>465.27178411409767</v>
      </c>
      <c r="E70" s="17">
        <f t="shared" si="10"/>
        <v>134.27874103865469</v>
      </c>
      <c r="F70" s="17">
        <f t="shared" si="11"/>
        <v>92920.078081780885</v>
      </c>
      <c r="G70" s="1"/>
      <c r="H70" s="17">
        <f t="shared" si="12"/>
        <v>0</v>
      </c>
      <c r="I70" s="17">
        <f t="shared" si="13"/>
        <v>134.27874103865469</v>
      </c>
      <c r="J70" s="17">
        <f t="shared" si="14"/>
        <v>92920.078081780885</v>
      </c>
    </row>
    <row r="71" spans="2:10" x14ac:dyDescent="0.2">
      <c r="B71" s="14">
        <f t="shared" si="8"/>
        <v>62</v>
      </c>
      <c r="C71" s="17">
        <f t="shared" si="5"/>
        <v>599.55052515275236</v>
      </c>
      <c r="D71" s="17">
        <f t="shared" si="9"/>
        <v>464.60039040890445</v>
      </c>
      <c r="E71" s="17">
        <f t="shared" si="10"/>
        <v>134.95013474384791</v>
      </c>
      <c r="F71" s="17">
        <f t="shared" si="11"/>
        <v>92785.127947037035</v>
      </c>
      <c r="G71" s="1"/>
      <c r="H71" s="17">
        <f t="shared" si="12"/>
        <v>0</v>
      </c>
      <c r="I71" s="17">
        <f t="shared" si="13"/>
        <v>134.95013474384791</v>
      </c>
      <c r="J71" s="17">
        <f t="shared" si="14"/>
        <v>92785.127947037035</v>
      </c>
    </row>
    <row r="72" spans="2:10" x14ac:dyDescent="0.2">
      <c r="B72" s="14">
        <f t="shared" si="8"/>
        <v>63</v>
      </c>
      <c r="C72" s="17">
        <f t="shared" si="5"/>
        <v>599.55052515275236</v>
      </c>
      <c r="D72" s="17">
        <f t="shared" si="9"/>
        <v>463.9256397351852</v>
      </c>
      <c r="E72" s="17">
        <f t="shared" si="10"/>
        <v>135.62488541756716</v>
      </c>
      <c r="F72" s="17">
        <f t="shared" si="11"/>
        <v>92649.503061619471</v>
      </c>
      <c r="G72" s="1"/>
      <c r="H72" s="17">
        <f t="shared" si="12"/>
        <v>0</v>
      </c>
      <c r="I72" s="17">
        <f t="shared" si="13"/>
        <v>135.62488541756716</v>
      </c>
      <c r="J72" s="17">
        <f t="shared" si="14"/>
        <v>92649.503061619471</v>
      </c>
    </row>
    <row r="73" spans="2:10" x14ac:dyDescent="0.2">
      <c r="B73" s="14">
        <f t="shared" si="8"/>
        <v>64</v>
      </c>
      <c r="C73" s="17">
        <f t="shared" si="5"/>
        <v>599.55052515275236</v>
      </c>
      <c r="D73" s="17">
        <f t="shared" si="9"/>
        <v>463.24751530809738</v>
      </c>
      <c r="E73" s="17">
        <f t="shared" si="10"/>
        <v>136.30300984465498</v>
      </c>
      <c r="F73" s="17">
        <f t="shared" si="11"/>
        <v>92513.200051774809</v>
      </c>
      <c r="G73" s="1"/>
      <c r="H73" s="17">
        <f t="shared" si="12"/>
        <v>0</v>
      </c>
      <c r="I73" s="17">
        <f t="shared" si="13"/>
        <v>136.30300984465498</v>
      </c>
      <c r="J73" s="17">
        <f t="shared" si="14"/>
        <v>92513.200051774809</v>
      </c>
    </row>
    <row r="74" spans="2:10" x14ac:dyDescent="0.2">
      <c r="B74" s="14">
        <f t="shared" si="8"/>
        <v>65</v>
      </c>
      <c r="C74" s="17">
        <f t="shared" si="5"/>
        <v>599.55052515275236</v>
      </c>
      <c r="D74" s="17">
        <f t="shared" si="9"/>
        <v>462.56600025887406</v>
      </c>
      <c r="E74" s="17">
        <f t="shared" si="10"/>
        <v>136.9845248938783</v>
      </c>
      <c r="F74" s="17">
        <f t="shared" si="11"/>
        <v>92376.215526880929</v>
      </c>
      <c r="G74" s="1"/>
      <c r="H74" s="17">
        <f t="shared" si="12"/>
        <v>0</v>
      </c>
      <c r="I74" s="17">
        <f t="shared" si="13"/>
        <v>136.9845248938783</v>
      </c>
      <c r="J74" s="17">
        <f t="shared" si="14"/>
        <v>92376.215526880929</v>
      </c>
    </row>
    <row r="75" spans="2:10" x14ac:dyDescent="0.2">
      <c r="B75" s="14">
        <f t="shared" si="8"/>
        <v>66</v>
      </c>
      <c r="C75" s="17">
        <f t="shared" ref="C75:C138" si="15">IF(B75&lt;=Debt_Term,-PMT(Interest_Rate,Amortize_Term,Principal),0)</f>
        <v>599.55052515275236</v>
      </c>
      <c r="D75" s="17">
        <f t="shared" si="9"/>
        <v>461.88107763440468</v>
      </c>
      <c r="E75" s="17">
        <f t="shared" si="10"/>
        <v>137.66944751834768</v>
      </c>
      <c r="F75" s="17">
        <f t="shared" si="11"/>
        <v>92238.546079362583</v>
      </c>
      <c r="G75" s="1"/>
      <c r="H75" s="17">
        <f t="shared" si="12"/>
        <v>0</v>
      </c>
      <c r="I75" s="17">
        <f t="shared" si="13"/>
        <v>137.66944751834768</v>
      </c>
      <c r="J75" s="17">
        <f t="shared" si="14"/>
        <v>92238.546079362583</v>
      </c>
    </row>
    <row r="76" spans="2:10" x14ac:dyDescent="0.2">
      <c r="B76" s="14">
        <f t="shared" si="8"/>
        <v>67</v>
      </c>
      <c r="C76" s="17">
        <f t="shared" si="15"/>
        <v>599.55052515275236</v>
      </c>
      <c r="D76" s="17">
        <f t="shared" si="9"/>
        <v>461.19273039681292</v>
      </c>
      <c r="E76" s="17">
        <f t="shared" si="10"/>
        <v>138.35779475593944</v>
      </c>
      <c r="F76" s="17">
        <f t="shared" si="11"/>
        <v>92100.188284606644</v>
      </c>
      <c r="G76" s="1"/>
      <c r="H76" s="17">
        <f t="shared" si="12"/>
        <v>0</v>
      </c>
      <c r="I76" s="17">
        <f t="shared" si="13"/>
        <v>138.35779475593944</v>
      </c>
      <c r="J76" s="17">
        <f t="shared" si="14"/>
        <v>92100.188284606644</v>
      </c>
    </row>
    <row r="77" spans="2:10" x14ac:dyDescent="0.2">
      <c r="B77" s="14">
        <f t="shared" si="8"/>
        <v>68</v>
      </c>
      <c r="C77" s="17">
        <f t="shared" si="15"/>
        <v>599.55052515275236</v>
      </c>
      <c r="D77" s="17">
        <f t="shared" si="9"/>
        <v>460.50094142303323</v>
      </c>
      <c r="E77" s="17">
        <f t="shared" si="10"/>
        <v>139.04958372971913</v>
      </c>
      <c r="F77" s="17">
        <f t="shared" si="11"/>
        <v>91961.138700876923</v>
      </c>
      <c r="G77" s="1"/>
      <c r="H77" s="17">
        <f t="shared" si="12"/>
        <v>0</v>
      </c>
      <c r="I77" s="17">
        <f t="shared" si="13"/>
        <v>139.04958372971913</v>
      </c>
      <c r="J77" s="17">
        <f t="shared" si="14"/>
        <v>91961.138700876923</v>
      </c>
    </row>
    <row r="78" spans="2:10" x14ac:dyDescent="0.2">
      <c r="B78" s="14">
        <f t="shared" si="8"/>
        <v>69</v>
      </c>
      <c r="C78" s="17">
        <f t="shared" si="15"/>
        <v>599.55052515275236</v>
      </c>
      <c r="D78" s="17">
        <f t="shared" si="9"/>
        <v>459.80569350438464</v>
      </c>
      <c r="E78" s="17">
        <f t="shared" si="10"/>
        <v>139.74483164836772</v>
      </c>
      <c r="F78" s="17">
        <f t="shared" si="11"/>
        <v>91821.393869228559</v>
      </c>
      <c r="G78" s="1"/>
      <c r="H78" s="17">
        <f t="shared" si="12"/>
        <v>0</v>
      </c>
      <c r="I78" s="17">
        <f t="shared" si="13"/>
        <v>139.74483164836772</v>
      </c>
      <c r="J78" s="17">
        <f t="shared" si="14"/>
        <v>91821.393869228559</v>
      </c>
    </row>
    <row r="79" spans="2:10" x14ac:dyDescent="0.2">
      <c r="B79" s="14">
        <f t="shared" si="8"/>
        <v>70</v>
      </c>
      <c r="C79" s="17">
        <f t="shared" si="15"/>
        <v>599.55052515275236</v>
      </c>
      <c r="D79" s="17">
        <f t="shared" si="9"/>
        <v>459.10696934614282</v>
      </c>
      <c r="E79" s="17">
        <f t="shared" si="10"/>
        <v>140.44355580660954</v>
      </c>
      <c r="F79" s="17">
        <f t="shared" si="11"/>
        <v>91680.950313421956</v>
      </c>
      <c r="G79" s="1"/>
      <c r="H79" s="17">
        <f t="shared" si="12"/>
        <v>0</v>
      </c>
      <c r="I79" s="17">
        <f t="shared" si="13"/>
        <v>140.44355580660954</v>
      </c>
      <c r="J79" s="17">
        <f t="shared" si="14"/>
        <v>91680.950313421956</v>
      </c>
    </row>
    <row r="80" spans="2:10" x14ac:dyDescent="0.2">
      <c r="B80" s="14">
        <f t="shared" si="8"/>
        <v>71</v>
      </c>
      <c r="C80" s="17">
        <f t="shared" si="15"/>
        <v>599.55052515275236</v>
      </c>
      <c r="D80" s="17">
        <f t="shared" si="9"/>
        <v>458.40475156710977</v>
      </c>
      <c r="E80" s="17">
        <f t="shared" si="10"/>
        <v>141.14577358564259</v>
      </c>
      <c r="F80" s="17">
        <f t="shared" si="11"/>
        <v>91539.804539836317</v>
      </c>
      <c r="G80" s="1"/>
      <c r="H80" s="17">
        <f t="shared" si="12"/>
        <v>0</v>
      </c>
      <c r="I80" s="17">
        <f t="shared" si="13"/>
        <v>141.14577358564259</v>
      </c>
      <c r="J80" s="17">
        <f t="shared" si="14"/>
        <v>91539.804539836317</v>
      </c>
    </row>
    <row r="81" spans="2:10" x14ac:dyDescent="0.2">
      <c r="B81" s="14">
        <f t="shared" si="8"/>
        <v>72</v>
      </c>
      <c r="C81" s="17">
        <f t="shared" si="15"/>
        <v>599.55052515275236</v>
      </c>
      <c r="D81" s="17">
        <f t="shared" si="9"/>
        <v>457.69902269918157</v>
      </c>
      <c r="E81" s="17">
        <f t="shared" si="10"/>
        <v>141.85150245357079</v>
      </c>
      <c r="F81" s="17">
        <f t="shared" si="11"/>
        <v>91397.953037382744</v>
      </c>
      <c r="G81" s="1"/>
      <c r="H81" s="17">
        <f t="shared" si="12"/>
        <v>0</v>
      </c>
      <c r="I81" s="17">
        <f t="shared" si="13"/>
        <v>141.85150245357079</v>
      </c>
      <c r="J81" s="17">
        <f t="shared" si="14"/>
        <v>91397.953037382744</v>
      </c>
    </row>
    <row r="82" spans="2:10" x14ac:dyDescent="0.2">
      <c r="B82" s="14">
        <f t="shared" si="8"/>
        <v>73</v>
      </c>
      <c r="C82" s="17">
        <f t="shared" si="15"/>
        <v>599.55052515275236</v>
      </c>
      <c r="D82" s="17">
        <f t="shared" si="9"/>
        <v>456.9897651869137</v>
      </c>
      <c r="E82" s="17">
        <f t="shared" si="10"/>
        <v>142.56075996583866</v>
      </c>
      <c r="F82" s="17">
        <f t="shared" si="11"/>
        <v>91255.392277416904</v>
      </c>
      <c r="G82" s="1"/>
      <c r="H82" s="17">
        <f t="shared" si="12"/>
        <v>0</v>
      </c>
      <c r="I82" s="17">
        <f t="shared" si="13"/>
        <v>142.56075996583866</v>
      </c>
      <c r="J82" s="17">
        <f t="shared" si="14"/>
        <v>91255.392277416904</v>
      </c>
    </row>
    <row r="83" spans="2:10" x14ac:dyDescent="0.2">
      <c r="B83" s="14">
        <f t="shared" si="8"/>
        <v>74</v>
      </c>
      <c r="C83" s="17">
        <f t="shared" si="15"/>
        <v>599.55052515275236</v>
      </c>
      <c r="D83" s="17">
        <f t="shared" si="9"/>
        <v>456.27696138708455</v>
      </c>
      <c r="E83" s="17">
        <f t="shared" si="10"/>
        <v>143.2735637656678</v>
      </c>
      <c r="F83" s="17">
        <f t="shared" si="11"/>
        <v>91112.118713651231</v>
      </c>
      <c r="G83" s="1"/>
      <c r="H83" s="17">
        <f t="shared" si="12"/>
        <v>0</v>
      </c>
      <c r="I83" s="17">
        <f t="shared" si="13"/>
        <v>143.2735637656678</v>
      </c>
      <c r="J83" s="17">
        <f t="shared" si="14"/>
        <v>91112.118713651231</v>
      </c>
    </row>
    <row r="84" spans="2:10" x14ac:dyDescent="0.2">
      <c r="B84" s="14">
        <f t="shared" si="8"/>
        <v>75</v>
      </c>
      <c r="C84" s="17">
        <f t="shared" si="15"/>
        <v>599.55052515275236</v>
      </c>
      <c r="D84" s="17">
        <f t="shared" si="9"/>
        <v>455.56059356825614</v>
      </c>
      <c r="E84" s="17">
        <f t="shared" si="10"/>
        <v>143.98993158449622</v>
      </c>
      <c r="F84" s="17">
        <f t="shared" si="11"/>
        <v>90968.128782066735</v>
      </c>
      <c r="G84" s="1"/>
      <c r="H84" s="17">
        <f t="shared" si="12"/>
        <v>0</v>
      </c>
      <c r="I84" s="17">
        <f t="shared" si="13"/>
        <v>143.98993158449622</v>
      </c>
      <c r="J84" s="17">
        <f t="shared" si="14"/>
        <v>90968.128782066735</v>
      </c>
    </row>
    <row r="85" spans="2:10" x14ac:dyDescent="0.2">
      <c r="B85" s="14">
        <f t="shared" si="8"/>
        <v>76</v>
      </c>
      <c r="C85" s="17">
        <f t="shared" si="15"/>
        <v>599.55052515275236</v>
      </c>
      <c r="D85" s="17">
        <f t="shared" si="9"/>
        <v>454.84064391033371</v>
      </c>
      <c r="E85" s="17">
        <f t="shared" si="10"/>
        <v>144.70988124241865</v>
      </c>
      <c r="F85" s="17">
        <f t="shared" si="11"/>
        <v>90823.418900824312</v>
      </c>
      <c r="G85" s="1"/>
      <c r="H85" s="17">
        <f t="shared" si="12"/>
        <v>0</v>
      </c>
      <c r="I85" s="17">
        <f t="shared" si="13"/>
        <v>144.70988124241865</v>
      </c>
      <c r="J85" s="17">
        <f t="shared" si="14"/>
        <v>90823.418900824312</v>
      </c>
    </row>
    <row r="86" spans="2:10" x14ac:dyDescent="0.2">
      <c r="B86" s="14">
        <f t="shared" si="8"/>
        <v>77</v>
      </c>
      <c r="C86" s="17">
        <f t="shared" si="15"/>
        <v>599.55052515275236</v>
      </c>
      <c r="D86" s="17">
        <f t="shared" si="9"/>
        <v>454.11709450412155</v>
      </c>
      <c r="E86" s="17">
        <f t="shared" si="10"/>
        <v>145.4334306486308</v>
      </c>
      <c r="F86" s="17">
        <f t="shared" si="11"/>
        <v>90677.985470175685</v>
      </c>
      <c r="G86" s="1"/>
      <c r="H86" s="17">
        <f t="shared" si="12"/>
        <v>0</v>
      </c>
      <c r="I86" s="17">
        <f t="shared" si="13"/>
        <v>145.4334306486308</v>
      </c>
      <c r="J86" s="17">
        <f t="shared" si="14"/>
        <v>90677.985470175685</v>
      </c>
    </row>
    <row r="87" spans="2:10" x14ac:dyDescent="0.2">
      <c r="B87" s="14">
        <f t="shared" si="8"/>
        <v>78</v>
      </c>
      <c r="C87" s="17">
        <f t="shared" si="15"/>
        <v>599.55052515275236</v>
      </c>
      <c r="D87" s="17">
        <f t="shared" si="9"/>
        <v>453.38992735087845</v>
      </c>
      <c r="E87" s="17">
        <f t="shared" si="10"/>
        <v>146.16059780187391</v>
      </c>
      <c r="F87" s="17">
        <f t="shared" si="11"/>
        <v>90531.824872373807</v>
      </c>
      <c r="G87" s="1"/>
      <c r="H87" s="17">
        <f t="shared" si="12"/>
        <v>0</v>
      </c>
      <c r="I87" s="17">
        <f t="shared" si="13"/>
        <v>146.16059780187391</v>
      </c>
      <c r="J87" s="17">
        <f t="shared" si="14"/>
        <v>90531.824872373807</v>
      </c>
    </row>
    <row r="88" spans="2:10" x14ac:dyDescent="0.2">
      <c r="B88" s="14">
        <f t="shared" si="8"/>
        <v>79</v>
      </c>
      <c r="C88" s="17">
        <f t="shared" si="15"/>
        <v>599.55052515275236</v>
      </c>
      <c r="D88" s="17">
        <f t="shared" si="9"/>
        <v>452.65912436186903</v>
      </c>
      <c r="E88" s="17">
        <f t="shared" si="10"/>
        <v>146.89140079088332</v>
      </c>
      <c r="F88" s="17">
        <f t="shared" si="11"/>
        <v>90384.933471582917</v>
      </c>
      <c r="G88" s="1"/>
      <c r="H88" s="17">
        <f t="shared" si="12"/>
        <v>0</v>
      </c>
      <c r="I88" s="17">
        <f t="shared" si="13"/>
        <v>146.89140079088332</v>
      </c>
      <c r="J88" s="17">
        <f t="shared" si="14"/>
        <v>90384.933471582917</v>
      </c>
    </row>
    <row r="89" spans="2:10" x14ac:dyDescent="0.2">
      <c r="B89" s="14">
        <f t="shared" si="8"/>
        <v>80</v>
      </c>
      <c r="C89" s="17">
        <f t="shared" si="15"/>
        <v>599.55052515275236</v>
      </c>
      <c r="D89" s="17">
        <f t="shared" si="9"/>
        <v>451.92466735791459</v>
      </c>
      <c r="E89" s="17">
        <f t="shared" si="10"/>
        <v>147.62585779483777</v>
      </c>
      <c r="F89" s="17">
        <f t="shared" si="11"/>
        <v>90237.307613788085</v>
      </c>
      <c r="G89" s="1"/>
      <c r="H89" s="17">
        <f t="shared" si="12"/>
        <v>0</v>
      </c>
      <c r="I89" s="17">
        <f t="shared" si="13"/>
        <v>147.62585779483777</v>
      </c>
      <c r="J89" s="17">
        <f t="shared" si="14"/>
        <v>90237.307613788085</v>
      </c>
    </row>
    <row r="90" spans="2:10" x14ac:dyDescent="0.2">
      <c r="B90" s="14">
        <f t="shared" si="8"/>
        <v>81</v>
      </c>
      <c r="C90" s="17">
        <f t="shared" si="15"/>
        <v>599.55052515275236</v>
      </c>
      <c r="D90" s="17">
        <f t="shared" si="9"/>
        <v>451.18653806894042</v>
      </c>
      <c r="E90" s="17">
        <f t="shared" si="10"/>
        <v>148.36398708381194</v>
      </c>
      <c r="F90" s="17">
        <f t="shared" si="11"/>
        <v>90088.943626704277</v>
      </c>
      <c r="G90" s="1"/>
      <c r="H90" s="17">
        <f t="shared" si="12"/>
        <v>0</v>
      </c>
      <c r="I90" s="17">
        <f t="shared" si="13"/>
        <v>148.36398708381194</v>
      </c>
      <c r="J90" s="17">
        <f t="shared" si="14"/>
        <v>90088.943626704277</v>
      </c>
    </row>
    <row r="91" spans="2:10" x14ac:dyDescent="0.2">
      <c r="B91" s="14">
        <f t="shared" si="8"/>
        <v>82</v>
      </c>
      <c r="C91" s="17">
        <f t="shared" si="15"/>
        <v>599.55052515275236</v>
      </c>
      <c r="D91" s="17">
        <f t="shared" si="9"/>
        <v>450.44471813352141</v>
      </c>
      <c r="E91" s="17">
        <f t="shared" si="10"/>
        <v>149.10580701923095</v>
      </c>
      <c r="F91" s="17">
        <f t="shared" si="11"/>
        <v>89939.837819685039</v>
      </c>
      <c r="G91" s="1"/>
      <c r="H91" s="17">
        <f t="shared" si="12"/>
        <v>0</v>
      </c>
      <c r="I91" s="17">
        <f t="shared" si="13"/>
        <v>149.10580701923095</v>
      </c>
      <c r="J91" s="17">
        <f t="shared" si="14"/>
        <v>89939.837819685039</v>
      </c>
    </row>
    <row r="92" spans="2:10" x14ac:dyDescent="0.2">
      <c r="B92" s="14">
        <f t="shared" si="8"/>
        <v>83</v>
      </c>
      <c r="C92" s="17">
        <f t="shared" si="15"/>
        <v>599.55052515275236</v>
      </c>
      <c r="D92" s="17">
        <f t="shared" si="9"/>
        <v>449.69918909842522</v>
      </c>
      <c r="E92" s="17">
        <f t="shared" si="10"/>
        <v>149.85133605432713</v>
      </c>
      <c r="F92" s="17">
        <f t="shared" si="11"/>
        <v>89789.98648363071</v>
      </c>
      <c r="G92" s="1"/>
      <c r="H92" s="17">
        <f t="shared" si="12"/>
        <v>0</v>
      </c>
      <c r="I92" s="17">
        <f t="shared" si="13"/>
        <v>149.85133605432713</v>
      </c>
      <c r="J92" s="17">
        <f t="shared" si="14"/>
        <v>89789.98648363071</v>
      </c>
    </row>
    <row r="93" spans="2:10" x14ac:dyDescent="0.2">
      <c r="B93" s="14">
        <f t="shared" si="8"/>
        <v>84</v>
      </c>
      <c r="C93" s="17">
        <f t="shared" si="15"/>
        <v>599.55052515275236</v>
      </c>
      <c r="D93" s="17">
        <f t="shared" si="9"/>
        <v>448.94993241815354</v>
      </c>
      <c r="E93" s="17">
        <f t="shared" si="10"/>
        <v>150.60059273459882</v>
      </c>
      <c r="F93" s="17">
        <f t="shared" si="11"/>
        <v>89639.385890896112</v>
      </c>
      <c r="G93" s="1"/>
      <c r="H93" s="17">
        <f t="shared" si="12"/>
        <v>0</v>
      </c>
      <c r="I93" s="17">
        <f t="shared" si="13"/>
        <v>150.60059273459882</v>
      </c>
      <c r="J93" s="17">
        <f t="shared" si="14"/>
        <v>89639.385890896112</v>
      </c>
    </row>
    <row r="94" spans="2:10" x14ac:dyDescent="0.2">
      <c r="B94" s="14">
        <f t="shared" ref="B94:B157" si="16">B93+1</f>
        <v>85</v>
      </c>
      <c r="C94" s="17">
        <f t="shared" si="15"/>
        <v>599.55052515275236</v>
      </c>
      <c r="D94" s="17">
        <f t="shared" ref="D94:D157" si="17">IF(B94&lt;=Debt_Term,F93*Interest_Rate,0)</f>
        <v>448.1969294544806</v>
      </c>
      <c r="E94" s="17">
        <f t="shared" ref="E94:E157" si="18">C94-D94</f>
        <v>151.35359569827176</v>
      </c>
      <c r="F94" s="17">
        <f t="shared" ref="F94:F157" si="19">IF(B94&lt;=Debt_Term,F93-E94,0)</f>
        <v>89488.032295197845</v>
      </c>
      <c r="G94" s="1"/>
      <c r="H94" s="17">
        <f t="shared" ref="H94:H157" si="20">IF(B94=Debt_Term,F94,0)</f>
        <v>0</v>
      </c>
      <c r="I94" s="17">
        <f t="shared" ref="I94:I157" si="21">H94+E94</f>
        <v>151.35359569827176</v>
      </c>
      <c r="J94" s="17">
        <f t="shared" ref="J94:J157" si="22">F94-H94</f>
        <v>89488.032295197845</v>
      </c>
    </row>
    <row r="95" spans="2:10" x14ac:dyDescent="0.2">
      <c r="B95" s="14">
        <f t="shared" si="16"/>
        <v>86</v>
      </c>
      <c r="C95" s="17">
        <f t="shared" si="15"/>
        <v>599.55052515275236</v>
      </c>
      <c r="D95" s="17">
        <f t="shared" si="17"/>
        <v>447.44016147598921</v>
      </c>
      <c r="E95" s="17">
        <f t="shared" si="18"/>
        <v>152.11036367676314</v>
      </c>
      <c r="F95" s="17">
        <f t="shared" si="19"/>
        <v>89335.921931521079</v>
      </c>
      <c r="G95" s="1"/>
      <c r="H95" s="17">
        <f t="shared" si="20"/>
        <v>0</v>
      </c>
      <c r="I95" s="17">
        <f t="shared" si="21"/>
        <v>152.11036367676314</v>
      </c>
      <c r="J95" s="17">
        <f t="shared" si="22"/>
        <v>89335.921931521079</v>
      </c>
    </row>
    <row r="96" spans="2:10" x14ac:dyDescent="0.2">
      <c r="B96" s="14">
        <f t="shared" si="16"/>
        <v>87</v>
      </c>
      <c r="C96" s="17">
        <f t="shared" si="15"/>
        <v>599.55052515275236</v>
      </c>
      <c r="D96" s="17">
        <f t="shared" si="17"/>
        <v>446.6796096576054</v>
      </c>
      <c r="E96" s="17">
        <f t="shared" si="18"/>
        <v>152.87091549514696</v>
      </c>
      <c r="F96" s="17">
        <f t="shared" si="19"/>
        <v>89183.051016025929</v>
      </c>
      <c r="G96" s="1"/>
      <c r="H96" s="17">
        <f t="shared" si="20"/>
        <v>0</v>
      </c>
      <c r="I96" s="17">
        <f t="shared" si="21"/>
        <v>152.87091549514696</v>
      </c>
      <c r="J96" s="17">
        <f t="shared" si="22"/>
        <v>89183.051016025929</v>
      </c>
    </row>
    <row r="97" spans="2:10" x14ac:dyDescent="0.2">
      <c r="B97" s="14">
        <f t="shared" si="16"/>
        <v>88</v>
      </c>
      <c r="C97" s="17">
        <f t="shared" si="15"/>
        <v>599.55052515275236</v>
      </c>
      <c r="D97" s="17">
        <f t="shared" si="17"/>
        <v>445.91525508012967</v>
      </c>
      <c r="E97" s="17">
        <f t="shared" si="18"/>
        <v>153.63527007262269</v>
      </c>
      <c r="F97" s="17">
        <f t="shared" si="19"/>
        <v>89029.415745953302</v>
      </c>
      <c r="G97" s="1"/>
      <c r="H97" s="17">
        <f t="shared" si="20"/>
        <v>0</v>
      </c>
      <c r="I97" s="17">
        <f t="shared" si="21"/>
        <v>153.63527007262269</v>
      </c>
      <c r="J97" s="17">
        <f t="shared" si="22"/>
        <v>89029.415745953302</v>
      </c>
    </row>
    <row r="98" spans="2:10" x14ac:dyDescent="0.2">
      <c r="B98" s="14">
        <f t="shared" si="16"/>
        <v>89</v>
      </c>
      <c r="C98" s="17">
        <f t="shared" si="15"/>
        <v>599.55052515275236</v>
      </c>
      <c r="D98" s="17">
        <f t="shared" si="17"/>
        <v>445.14707872976652</v>
      </c>
      <c r="E98" s="17">
        <f t="shared" si="18"/>
        <v>154.40344642298584</v>
      </c>
      <c r="F98" s="17">
        <f t="shared" si="19"/>
        <v>88875.01229953031</v>
      </c>
      <c r="G98" s="1"/>
      <c r="H98" s="17">
        <f t="shared" si="20"/>
        <v>0</v>
      </c>
      <c r="I98" s="17">
        <f t="shared" si="21"/>
        <v>154.40344642298584</v>
      </c>
      <c r="J98" s="17">
        <f t="shared" si="22"/>
        <v>88875.01229953031</v>
      </c>
    </row>
    <row r="99" spans="2:10" x14ac:dyDescent="0.2">
      <c r="B99" s="14">
        <f t="shared" si="16"/>
        <v>90</v>
      </c>
      <c r="C99" s="17">
        <f t="shared" si="15"/>
        <v>599.55052515275236</v>
      </c>
      <c r="D99" s="17">
        <f t="shared" si="17"/>
        <v>444.37506149765159</v>
      </c>
      <c r="E99" s="17">
        <f t="shared" si="18"/>
        <v>155.17546365510077</v>
      </c>
      <c r="F99" s="17">
        <f t="shared" si="19"/>
        <v>88719.836835875205</v>
      </c>
      <c r="G99" s="1"/>
      <c r="H99" s="17">
        <f t="shared" si="20"/>
        <v>0</v>
      </c>
      <c r="I99" s="17">
        <f t="shared" si="21"/>
        <v>155.17546365510077</v>
      </c>
      <c r="J99" s="17">
        <f t="shared" si="22"/>
        <v>88719.836835875205</v>
      </c>
    </row>
    <row r="100" spans="2:10" x14ac:dyDescent="0.2">
      <c r="B100" s="14">
        <f t="shared" si="16"/>
        <v>91</v>
      </c>
      <c r="C100" s="17">
        <f t="shared" si="15"/>
        <v>599.55052515275236</v>
      </c>
      <c r="D100" s="17">
        <f t="shared" si="17"/>
        <v>443.59918417937604</v>
      </c>
      <c r="E100" s="17">
        <f t="shared" si="18"/>
        <v>155.95134097337632</v>
      </c>
      <c r="F100" s="17">
        <f t="shared" si="19"/>
        <v>88563.885494901828</v>
      </c>
      <c r="G100" s="1"/>
      <c r="H100" s="17">
        <f t="shared" si="20"/>
        <v>0</v>
      </c>
      <c r="I100" s="17">
        <f t="shared" si="21"/>
        <v>155.95134097337632</v>
      </c>
      <c r="J100" s="17">
        <f t="shared" si="22"/>
        <v>88563.885494901828</v>
      </c>
    </row>
    <row r="101" spans="2:10" x14ac:dyDescent="0.2">
      <c r="B101" s="14">
        <f t="shared" si="16"/>
        <v>92</v>
      </c>
      <c r="C101" s="17">
        <f t="shared" si="15"/>
        <v>599.55052515275236</v>
      </c>
      <c r="D101" s="17">
        <f t="shared" si="17"/>
        <v>442.81942747450915</v>
      </c>
      <c r="E101" s="17">
        <f t="shared" si="18"/>
        <v>156.7310976782432</v>
      </c>
      <c r="F101" s="17">
        <f t="shared" si="19"/>
        <v>88407.154397223581</v>
      </c>
      <c r="G101" s="1"/>
      <c r="H101" s="17">
        <f t="shared" si="20"/>
        <v>0</v>
      </c>
      <c r="I101" s="17">
        <f t="shared" si="21"/>
        <v>156.7310976782432</v>
      </c>
      <c r="J101" s="17">
        <f t="shared" si="22"/>
        <v>88407.154397223581</v>
      </c>
    </row>
    <row r="102" spans="2:10" x14ac:dyDescent="0.2">
      <c r="B102" s="14">
        <f t="shared" si="16"/>
        <v>93</v>
      </c>
      <c r="C102" s="17">
        <f t="shared" si="15"/>
        <v>599.55052515275236</v>
      </c>
      <c r="D102" s="17">
        <f t="shared" si="17"/>
        <v>442.03577198611794</v>
      </c>
      <c r="E102" s="17">
        <f t="shared" si="18"/>
        <v>157.51475316663442</v>
      </c>
      <c r="F102" s="17">
        <f t="shared" si="19"/>
        <v>88249.639644056952</v>
      </c>
      <c r="G102" s="1"/>
      <c r="H102" s="17">
        <f t="shared" si="20"/>
        <v>0</v>
      </c>
      <c r="I102" s="17">
        <f t="shared" si="21"/>
        <v>157.51475316663442</v>
      </c>
      <c r="J102" s="17">
        <f t="shared" si="22"/>
        <v>88249.639644056952</v>
      </c>
    </row>
    <row r="103" spans="2:10" x14ac:dyDescent="0.2">
      <c r="B103" s="14">
        <f t="shared" si="16"/>
        <v>94</v>
      </c>
      <c r="C103" s="17">
        <f t="shared" si="15"/>
        <v>599.55052515275236</v>
      </c>
      <c r="D103" s="17">
        <f t="shared" si="17"/>
        <v>441.24819822028479</v>
      </c>
      <c r="E103" s="17">
        <f t="shared" si="18"/>
        <v>158.30232693246757</v>
      </c>
      <c r="F103" s="17">
        <f t="shared" si="19"/>
        <v>88091.337317124489</v>
      </c>
      <c r="G103" s="1"/>
      <c r="H103" s="17">
        <f t="shared" si="20"/>
        <v>0</v>
      </c>
      <c r="I103" s="17">
        <f t="shared" si="21"/>
        <v>158.30232693246757</v>
      </c>
      <c r="J103" s="17">
        <f t="shared" si="22"/>
        <v>88091.337317124489</v>
      </c>
    </row>
    <row r="104" spans="2:10" x14ac:dyDescent="0.2">
      <c r="B104" s="14">
        <f t="shared" si="16"/>
        <v>95</v>
      </c>
      <c r="C104" s="17">
        <f t="shared" si="15"/>
        <v>599.55052515275236</v>
      </c>
      <c r="D104" s="17">
        <f t="shared" si="17"/>
        <v>440.45668658562244</v>
      </c>
      <c r="E104" s="17">
        <f t="shared" si="18"/>
        <v>159.09383856712992</v>
      </c>
      <c r="F104" s="17">
        <f t="shared" si="19"/>
        <v>87932.243478557357</v>
      </c>
      <c r="G104" s="1"/>
      <c r="H104" s="17">
        <f t="shared" si="20"/>
        <v>0</v>
      </c>
      <c r="I104" s="17">
        <f t="shared" si="21"/>
        <v>159.09383856712992</v>
      </c>
      <c r="J104" s="17">
        <f t="shared" si="22"/>
        <v>87932.243478557357</v>
      </c>
    </row>
    <row r="105" spans="2:10" x14ac:dyDescent="0.2">
      <c r="B105" s="14">
        <f t="shared" si="16"/>
        <v>96</v>
      </c>
      <c r="C105" s="17">
        <f t="shared" si="15"/>
        <v>599.55052515275236</v>
      </c>
      <c r="D105" s="17">
        <f t="shared" si="17"/>
        <v>439.6612173927868</v>
      </c>
      <c r="E105" s="17">
        <f t="shared" si="18"/>
        <v>159.88930775996556</v>
      </c>
      <c r="F105" s="17">
        <f t="shared" si="19"/>
        <v>87772.354170797393</v>
      </c>
      <c r="G105" s="1"/>
      <c r="H105" s="17">
        <f t="shared" si="20"/>
        <v>0</v>
      </c>
      <c r="I105" s="17">
        <f t="shared" si="21"/>
        <v>159.88930775996556</v>
      </c>
      <c r="J105" s="17">
        <f t="shared" si="22"/>
        <v>87772.354170797393</v>
      </c>
    </row>
    <row r="106" spans="2:10" x14ac:dyDescent="0.2">
      <c r="B106" s="14">
        <f t="shared" si="16"/>
        <v>97</v>
      </c>
      <c r="C106" s="17">
        <f t="shared" si="15"/>
        <v>599.55052515275236</v>
      </c>
      <c r="D106" s="17">
        <f t="shared" si="17"/>
        <v>438.86177085398697</v>
      </c>
      <c r="E106" s="17">
        <f t="shared" si="18"/>
        <v>160.68875429876539</v>
      </c>
      <c r="F106" s="17">
        <f t="shared" si="19"/>
        <v>87611.665416498625</v>
      </c>
      <c r="G106" s="1"/>
      <c r="H106" s="17">
        <f t="shared" si="20"/>
        <v>0</v>
      </c>
      <c r="I106" s="17">
        <f t="shared" si="21"/>
        <v>160.68875429876539</v>
      </c>
      <c r="J106" s="17">
        <f t="shared" si="22"/>
        <v>87611.665416498625</v>
      </c>
    </row>
    <row r="107" spans="2:10" x14ac:dyDescent="0.2">
      <c r="B107" s="14">
        <f t="shared" si="16"/>
        <v>98</v>
      </c>
      <c r="C107" s="17">
        <f t="shared" si="15"/>
        <v>599.55052515275236</v>
      </c>
      <c r="D107" s="17">
        <f t="shared" si="17"/>
        <v>438.05832708249312</v>
      </c>
      <c r="E107" s="17">
        <f t="shared" si="18"/>
        <v>161.49219807025924</v>
      </c>
      <c r="F107" s="17">
        <f t="shared" si="19"/>
        <v>87450.173218428361</v>
      </c>
      <c r="G107" s="1"/>
      <c r="H107" s="17">
        <f t="shared" si="20"/>
        <v>0</v>
      </c>
      <c r="I107" s="17">
        <f t="shared" si="21"/>
        <v>161.49219807025924</v>
      </c>
      <c r="J107" s="17">
        <f t="shared" si="22"/>
        <v>87450.173218428361</v>
      </c>
    </row>
    <row r="108" spans="2:10" x14ac:dyDescent="0.2">
      <c r="B108" s="14">
        <f t="shared" si="16"/>
        <v>99</v>
      </c>
      <c r="C108" s="17">
        <f t="shared" si="15"/>
        <v>599.55052515275236</v>
      </c>
      <c r="D108" s="17">
        <f t="shared" si="17"/>
        <v>437.25086609214179</v>
      </c>
      <c r="E108" s="17">
        <f t="shared" si="18"/>
        <v>162.29965906061057</v>
      </c>
      <c r="F108" s="17">
        <f t="shared" si="19"/>
        <v>87287.873559367756</v>
      </c>
      <c r="G108" s="1"/>
      <c r="H108" s="17">
        <f t="shared" si="20"/>
        <v>0</v>
      </c>
      <c r="I108" s="17">
        <f t="shared" si="21"/>
        <v>162.29965906061057</v>
      </c>
      <c r="J108" s="17">
        <f t="shared" si="22"/>
        <v>87287.873559367756</v>
      </c>
    </row>
    <row r="109" spans="2:10" x14ac:dyDescent="0.2">
      <c r="B109" s="14">
        <f t="shared" si="16"/>
        <v>100</v>
      </c>
      <c r="C109" s="17">
        <f t="shared" si="15"/>
        <v>599.55052515275236</v>
      </c>
      <c r="D109" s="17">
        <f t="shared" si="17"/>
        <v>436.43936779683878</v>
      </c>
      <c r="E109" s="17">
        <f t="shared" si="18"/>
        <v>163.11115735591358</v>
      </c>
      <c r="F109" s="17">
        <f t="shared" si="19"/>
        <v>87124.762402011838</v>
      </c>
      <c r="G109" s="1"/>
      <c r="H109" s="17">
        <f t="shared" si="20"/>
        <v>0</v>
      </c>
      <c r="I109" s="17">
        <f t="shared" si="21"/>
        <v>163.11115735591358</v>
      </c>
      <c r="J109" s="17">
        <f t="shared" si="22"/>
        <v>87124.762402011838</v>
      </c>
    </row>
    <row r="110" spans="2:10" x14ac:dyDescent="0.2">
      <c r="B110" s="14">
        <f t="shared" si="16"/>
        <v>101</v>
      </c>
      <c r="C110" s="17">
        <f t="shared" si="15"/>
        <v>599.55052515275236</v>
      </c>
      <c r="D110" s="17">
        <f t="shared" si="17"/>
        <v>435.62381201005923</v>
      </c>
      <c r="E110" s="17">
        <f t="shared" si="18"/>
        <v>163.92671314269313</v>
      </c>
      <c r="F110" s="17">
        <f t="shared" si="19"/>
        <v>86960.835688869149</v>
      </c>
      <c r="G110" s="1"/>
      <c r="H110" s="17">
        <f t="shared" si="20"/>
        <v>0</v>
      </c>
      <c r="I110" s="17">
        <f t="shared" si="21"/>
        <v>163.92671314269313</v>
      </c>
      <c r="J110" s="17">
        <f t="shared" si="22"/>
        <v>86960.835688869149</v>
      </c>
    </row>
    <row r="111" spans="2:10" x14ac:dyDescent="0.2">
      <c r="B111" s="14">
        <f t="shared" si="16"/>
        <v>102</v>
      </c>
      <c r="C111" s="17">
        <f t="shared" si="15"/>
        <v>599.55052515275236</v>
      </c>
      <c r="D111" s="17">
        <f t="shared" si="17"/>
        <v>434.80417844434578</v>
      </c>
      <c r="E111" s="17">
        <f t="shared" si="18"/>
        <v>164.74634670840658</v>
      </c>
      <c r="F111" s="17">
        <f t="shared" si="19"/>
        <v>86796.089342160747</v>
      </c>
      <c r="G111" s="1"/>
      <c r="H111" s="17">
        <f t="shared" si="20"/>
        <v>0</v>
      </c>
      <c r="I111" s="17">
        <f t="shared" si="21"/>
        <v>164.74634670840658</v>
      </c>
      <c r="J111" s="17">
        <f t="shared" si="22"/>
        <v>86796.089342160747</v>
      </c>
    </row>
    <row r="112" spans="2:10" x14ac:dyDescent="0.2">
      <c r="B112" s="14">
        <f t="shared" si="16"/>
        <v>103</v>
      </c>
      <c r="C112" s="17">
        <f t="shared" si="15"/>
        <v>599.55052515275236</v>
      </c>
      <c r="D112" s="17">
        <f t="shared" si="17"/>
        <v>433.98044671080373</v>
      </c>
      <c r="E112" s="17">
        <f t="shared" si="18"/>
        <v>165.57007844194862</v>
      </c>
      <c r="F112" s="17">
        <f t="shared" si="19"/>
        <v>86630.519263718801</v>
      </c>
      <c r="G112" s="1"/>
      <c r="H112" s="17">
        <f t="shared" si="20"/>
        <v>0</v>
      </c>
      <c r="I112" s="17">
        <f t="shared" si="21"/>
        <v>165.57007844194862</v>
      </c>
      <c r="J112" s="17">
        <f t="shared" si="22"/>
        <v>86630.519263718801</v>
      </c>
    </row>
    <row r="113" spans="2:10" x14ac:dyDescent="0.2">
      <c r="B113" s="14">
        <f t="shared" si="16"/>
        <v>104</v>
      </c>
      <c r="C113" s="17">
        <f t="shared" si="15"/>
        <v>599.55052515275236</v>
      </c>
      <c r="D113" s="17">
        <f t="shared" si="17"/>
        <v>433.15259631859402</v>
      </c>
      <c r="E113" s="17">
        <f t="shared" si="18"/>
        <v>166.39792883415834</v>
      </c>
      <c r="F113" s="17">
        <f t="shared" si="19"/>
        <v>86464.121334884636</v>
      </c>
      <c r="G113" s="1"/>
      <c r="H113" s="17">
        <f t="shared" si="20"/>
        <v>0</v>
      </c>
      <c r="I113" s="17">
        <f t="shared" si="21"/>
        <v>166.39792883415834</v>
      </c>
      <c r="J113" s="17">
        <f t="shared" si="22"/>
        <v>86464.121334884636</v>
      </c>
    </row>
    <row r="114" spans="2:10" x14ac:dyDescent="0.2">
      <c r="B114" s="14">
        <f t="shared" si="16"/>
        <v>105</v>
      </c>
      <c r="C114" s="17">
        <f t="shared" si="15"/>
        <v>599.55052515275236</v>
      </c>
      <c r="D114" s="17">
        <f t="shared" si="17"/>
        <v>432.32060667442317</v>
      </c>
      <c r="E114" s="17">
        <f t="shared" si="18"/>
        <v>167.22991847832918</v>
      </c>
      <c r="F114" s="17">
        <f t="shared" si="19"/>
        <v>86296.891416406303</v>
      </c>
      <c r="G114" s="1"/>
      <c r="H114" s="17">
        <f t="shared" si="20"/>
        <v>0</v>
      </c>
      <c r="I114" s="17">
        <f t="shared" si="21"/>
        <v>167.22991847832918</v>
      </c>
      <c r="J114" s="17">
        <f t="shared" si="22"/>
        <v>86296.891416406303</v>
      </c>
    </row>
    <row r="115" spans="2:10" x14ac:dyDescent="0.2">
      <c r="B115" s="14">
        <f t="shared" si="16"/>
        <v>106</v>
      </c>
      <c r="C115" s="17">
        <f t="shared" si="15"/>
        <v>599.55052515275236</v>
      </c>
      <c r="D115" s="17">
        <f t="shared" si="17"/>
        <v>431.4844570820315</v>
      </c>
      <c r="E115" s="17">
        <f t="shared" si="18"/>
        <v>168.06606807072086</v>
      </c>
      <c r="F115" s="17">
        <f t="shared" si="19"/>
        <v>86128.82534833558</v>
      </c>
      <c r="G115" s="1"/>
      <c r="H115" s="17">
        <f t="shared" si="20"/>
        <v>0</v>
      </c>
      <c r="I115" s="17">
        <f t="shared" si="21"/>
        <v>168.06606807072086</v>
      </c>
      <c r="J115" s="17">
        <f t="shared" si="22"/>
        <v>86128.82534833558</v>
      </c>
    </row>
    <row r="116" spans="2:10" x14ac:dyDescent="0.2">
      <c r="B116" s="14">
        <f t="shared" si="16"/>
        <v>107</v>
      </c>
      <c r="C116" s="17">
        <f t="shared" si="15"/>
        <v>599.55052515275236</v>
      </c>
      <c r="D116" s="17">
        <f t="shared" si="17"/>
        <v>430.64412674167789</v>
      </c>
      <c r="E116" s="17">
        <f t="shared" si="18"/>
        <v>168.90639841107446</v>
      </c>
      <c r="F116" s="17">
        <f t="shared" si="19"/>
        <v>85959.918949924511</v>
      </c>
      <c r="G116" s="1"/>
      <c r="H116" s="17">
        <f t="shared" si="20"/>
        <v>0</v>
      </c>
      <c r="I116" s="17">
        <f t="shared" si="21"/>
        <v>168.90639841107446</v>
      </c>
      <c r="J116" s="17">
        <f t="shared" si="22"/>
        <v>85959.918949924511</v>
      </c>
    </row>
    <row r="117" spans="2:10" x14ac:dyDescent="0.2">
      <c r="B117" s="14">
        <f t="shared" si="16"/>
        <v>108</v>
      </c>
      <c r="C117" s="17">
        <f t="shared" si="15"/>
        <v>599.55052515275236</v>
      </c>
      <c r="D117" s="17">
        <f t="shared" si="17"/>
        <v>429.79959474962254</v>
      </c>
      <c r="E117" s="17">
        <f t="shared" si="18"/>
        <v>169.75093040312981</v>
      </c>
      <c r="F117" s="17">
        <f t="shared" si="19"/>
        <v>85790.168019521385</v>
      </c>
      <c r="G117" s="1"/>
      <c r="H117" s="17">
        <f t="shared" si="20"/>
        <v>0</v>
      </c>
      <c r="I117" s="17">
        <f t="shared" si="21"/>
        <v>169.75093040312981</v>
      </c>
      <c r="J117" s="17">
        <f t="shared" si="22"/>
        <v>85790.168019521385</v>
      </c>
    </row>
    <row r="118" spans="2:10" x14ac:dyDescent="0.2">
      <c r="B118" s="14">
        <f t="shared" si="16"/>
        <v>109</v>
      </c>
      <c r="C118" s="17">
        <f t="shared" si="15"/>
        <v>599.55052515275236</v>
      </c>
      <c r="D118" s="17">
        <f t="shared" si="17"/>
        <v>428.95084009760694</v>
      </c>
      <c r="E118" s="17">
        <f t="shared" si="18"/>
        <v>170.59968505514541</v>
      </c>
      <c r="F118" s="17">
        <f t="shared" si="19"/>
        <v>85619.568334466239</v>
      </c>
      <c r="G118" s="1"/>
      <c r="H118" s="17">
        <f t="shared" si="20"/>
        <v>0</v>
      </c>
      <c r="I118" s="17">
        <f t="shared" si="21"/>
        <v>170.59968505514541</v>
      </c>
      <c r="J118" s="17">
        <f t="shared" si="22"/>
        <v>85619.568334466239</v>
      </c>
    </row>
    <row r="119" spans="2:10" x14ac:dyDescent="0.2">
      <c r="B119" s="14">
        <f t="shared" si="16"/>
        <v>110</v>
      </c>
      <c r="C119" s="17">
        <f t="shared" si="15"/>
        <v>599.55052515275236</v>
      </c>
      <c r="D119" s="17">
        <f t="shared" si="17"/>
        <v>428.09784167233119</v>
      </c>
      <c r="E119" s="17">
        <f t="shared" si="18"/>
        <v>171.45268348042117</v>
      </c>
      <c r="F119" s="17">
        <f t="shared" si="19"/>
        <v>85448.115650985812</v>
      </c>
      <c r="G119" s="1"/>
      <c r="H119" s="17">
        <f t="shared" si="20"/>
        <v>0</v>
      </c>
      <c r="I119" s="17">
        <f t="shared" si="21"/>
        <v>171.45268348042117</v>
      </c>
      <c r="J119" s="17">
        <f t="shared" si="22"/>
        <v>85448.115650985812</v>
      </c>
    </row>
    <row r="120" spans="2:10" x14ac:dyDescent="0.2">
      <c r="B120" s="14">
        <f t="shared" si="16"/>
        <v>111</v>
      </c>
      <c r="C120" s="17">
        <f t="shared" si="15"/>
        <v>599.55052515275236</v>
      </c>
      <c r="D120" s="17">
        <f t="shared" si="17"/>
        <v>427.24057825492906</v>
      </c>
      <c r="E120" s="17">
        <f t="shared" si="18"/>
        <v>172.30994689782329</v>
      </c>
      <c r="F120" s="17">
        <f t="shared" si="19"/>
        <v>85275.805704087994</v>
      </c>
      <c r="G120" s="1"/>
      <c r="H120" s="17">
        <f t="shared" si="20"/>
        <v>0</v>
      </c>
      <c r="I120" s="17">
        <f t="shared" si="21"/>
        <v>172.30994689782329</v>
      </c>
      <c r="J120" s="17">
        <f t="shared" si="22"/>
        <v>85275.805704087994</v>
      </c>
    </row>
    <row r="121" spans="2:10" x14ac:dyDescent="0.2">
      <c r="B121" s="14">
        <f t="shared" si="16"/>
        <v>112</v>
      </c>
      <c r="C121" s="17">
        <f t="shared" si="15"/>
        <v>599.55052515275236</v>
      </c>
      <c r="D121" s="17">
        <f t="shared" si="17"/>
        <v>426.37902852043999</v>
      </c>
      <c r="E121" s="17">
        <f t="shared" si="18"/>
        <v>173.17149663231237</v>
      </c>
      <c r="F121" s="17">
        <f t="shared" si="19"/>
        <v>85102.634207455689</v>
      </c>
      <c r="G121" s="1"/>
      <c r="H121" s="17">
        <f t="shared" si="20"/>
        <v>0</v>
      </c>
      <c r="I121" s="17">
        <f t="shared" si="21"/>
        <v>173.17149663231237</v>
      </c>
      <c r="J121" s="17">
        <f t="shared" si="22"/>
        <v>85102.634207455689</v>
      </c>
    </row>
    <row r="122" spans="2:10" x14ac:dyDescent="0.2">
      <c r="B122" s="14">
        <f t="shared" si="16"/>
        <v>113</v>
      </c>
      <c r="C122" s="17">
        <f t="shared" si="15"/>
        <v>599.55052515275236</v>
      </c>
      <c r="D122" s="17">
        <f t="shared" si="17"/>
        <v>425.51317103727843</v>
      </c>
      <c r="E122" s="17">
        <f t="shared" si="18"/>
        <v>174.03735411547393</v>
      </c>
      <c r="F122" s="17">
        <f t="shared" si="19"/>
        <v>84928.596853340219</v>
      </c>
      <c r="G122" s="1"/>
      <c r="H122" s="17">
        <f t="shared" si="20"/>
        <v>0</v>
      </c>
      <c r="I122" s="17">
        <f t="shared" si="21"/>
        <v>174.03735411547393</v>
      </c>
      <c r="J122" s="17">
        <f t="shared" si="22"/>
        <v>84928.596853340219</v>
      </c>
    </row>
    <row r="123" spans="2:10" x14ac:dyDescent="0.2">
      <c r="B123" s="14">
        <f t="shared" si="16"/>
        <v>114</v>
      </c>
      <c r="C123" s="17">
        <f t="shared" si="15"/>
        <v>599.55052515275236</v>
      </c>
      <c r="D123" s="17">
        <f t="shared" si="17"/>
        <v>424.64298426670109</v>
      </c>
      <c r="E123" s="17">
        <f t="shared" si="18"/>
        <v>174.90754088605127</v>
      </c>
      <c r="F123" s="17">
        <f t="shared" si="19"/>
        <v>84753.689312454168</v>
      </c>
      <c r="G123" s="1"/>
      <c r="H123" s="17">
        <f t="shared" si="20"/>
        <v>0</v>
      </c>
      <c r="I123" s="17">
        <f t="shared" si="21"/>
        <v>174.90754088605127</v>
      </c>
      <c r="J123" s="17">
        <f t="shared" si="22"/>
        <v>84753.689312454168</v>
      </c>
    </row>
    <row r="124" spans="2:10" x14ac:dyDescent="0.2">
      <c r="B124" s="14">
        <f t="shared" si="16"/>
        <v>115</v>
      </c>
      <c r="C124" s="17">
        <f t="shared" si="15"/>
        <v>599.55052515275236</v>
      </c>
      <c r="D124" s="17">
        <f t="shared" si="17"/>
        <v>423.76844656227087</v>
      </c>
      <c r="E124" s="17">
        <f t="shared" si="18"/>
        <v>175.78207859048149</v>
      </c>
      <c r="F124" s="17">
        <f t="shared" si="19"/>
        <v>84577.907233863691</v>
      </c>
      <c r="G124" s="1"/>
      <c r="H124" s="17">
        <f t="shared" si="20"/>
        <v>0</v>
      </c>
      <c r="I124" s="17">
        <f t="shared" si="21"/>
        <v>175.78207859048149</v>
      </c>
      <c r="J124" s="17">
        <f t="shared" si="22"/>
        <v>84577.907233863691</v>
      </c>
    </row>
    <row r="125" spans="2:10" x14ac:dyDescent="0.2">
      <c r="B125" s="14">
        <f t="shared" si="16"/>
        <v>116</v>
      </c>
      <c r="C125" s="17">
        <f t="shared" si="15"/>
        <v>599.55052515275236</v>
      </c>
      <c r="D125" s="17">
        <f t="shared" si="17"/>
        <v>422.88953616931849</v>
      </c>
      <c r="E125" s="17">
        <f t="shared" si="18"/>
        <v>176.66098898343387</v>
      </c>
      <c r="F125" s="17">
        <f t="shared" si="19"/>
        <v>84401.246244880254</v>
      </c>
      <c r="G125" s="1"/>
      <c r="H125" s="17">
        <f t="shared" si="20"/>
        <v>0</v>
      </c>
      <c r="I125" s="17">
        <f t="shared" si="21"/>
        <v>176.66098898343387</v>
      </c>
      <c r="J125" s="17">
        <f t="shared" si="22"/>
        <v>84401.246244880254</v>
      </c>
    </row>
    <row r="126" spans="2:10" x14ac:dyDescent="0.2">
      <c r="B126" s="14">
        <f t="shared" si="16"/>
        <v>117</v>
      </c>
      <c r="C126" s="17">
        <f t="shared" si="15"/>
        <v>599.55052515275236</v>
      </c>
      <c r="D126" s="17">
        <f t="shared" si="17"/>
        <v>422.00623122440129</v>
      </c>
      <c r="E126" s="17">
        <f t="shared" si="18"/>
        <v>177.54429392835107</v>
      </c>
      <c r="F126" s="17">
        <f t="shared" si="19"/>
        <v>84223.701950951901</v>
      </c>
      <c r="G126" s="1"/>
      <c r="H126" s="17">
        <f t="shared" si="20"/>
        <v>0</v>
      </c>
      <c r="I126" s="17">
        <f t="shared" si="21"/>
        <v>177.54429392835107</v>
      </c>
      <c r="J126" s="17">
        <f t="shared" si="22"/>
        <v>84223.701950951901</v>
      </c>
    </row>
    <row r="127" spans="2:10" x14ac:dyDescent="0.2">
      <c r="B127" s="14">
        <f t="shared" si="16"/>
        <v>118</v>
      </c>
      <c r="C127" s="17">
        <f t="shared" si="15"/>
        <v>599.55052515275236</v>
      </c>
      <c r="D127" s="17">
        <f t="shared" si="17"/>
        <v>421.11850975475954</v>
      </c>
      <c r="E127" s="17">
        <f t="shared" si="18"/>
        <v>178.43201539799281</v>
      </c>
      <c r="F127" s="17">
        <f t="shared" si="19"/>
        <v>84045.269935553908</v>
      </c>
      <c r="G127" s="1"/>
      <c r="H127" s="17">
        <f t="shared" si="20"/>
        <v>0</v>
      </c>
      <c r="I127" s="17">
        <f t="shared" si="21"/>
        <v>178.43201539799281</v>
      </c>
      <c r="J127" s="17">
        <f t="shared" si="22"/>
        <v>84045.269935553908</v>
      </c>
    </row>
    <row r="128" spans="2:10" x14ac:dyDescent="0.2">
      <c r="B128" s="14">
        <f t="shared" si="16"/>
        <v>119</v>
      </c>
      <c r="C128" s="17">
        <f t="shared" si="15"/>
        <v>599.55052515275236</v>
      </c>
      <c r="D128" s="17">
        <f t="shared" si="17"/>
        <v>420.22634967776958</v>
      </c>
      <c r="E128" s="17">
        <f t="shared" si="18"/>
        <v>179.32417547498278</v>
      </c>
      <c r="F128" s="17">
        <f t="shared" si="19"/>
        <v>83865.945760078932</v>
      </c>
      <c r="G128" s="1"/>
      <c r="H128" s="17">
        <f t="shared" si="20"/>
        <v>0</v>
      </c>
      <c r="I128" s="17">
        <f t="shared" si="21"/>
        <v>179.32417547498278</v>
      </c>
      <c r="J128" s="17">
        <f t="shared" si="22"/>
        <v>83865.945760078932</v>
      </c>
    </row>
    <row r="129" spans="2:10" x14ac:dyDescent="0.2">
      <c r="B129" s="14">
        <f t="shared" si="16"/>
        <v>120</v>
      </c>
      <c r="C129" s="17">
        <f t="shared" si="15"/>
        <v>599.55052515275236</v>
      </c>
      <c r="D129" s="17">
        <f t="shared" si="17"/>
        <v>419.32972880039466</v>
      </c>
      <c r="E129" s="17">
        <f t="shared" si="18"/>
        <v>180.2207963523577</v>
      </c>
      <c r="F129" s="17">
        <f t="shared" si="19"/>
        <v>83685.724963726578</v>
      </c>
      <c r="G129" s="1"/>
      <c r="H129" s="17">
        <f t="shared" si="20"/>
        <v>0</v>
      </c>
      <c r="I129" s="17">
        <f t="shared" si="21"/>
        <v>180.2207963523577</v>
      </c>
      <c r="J129" s="17">
        <f t="shared" si="22"/>
        <v>83685.724963726578</v>
      </c>
    </row>
    <row r="130" spans="2:10" x14ac:dyDescent="0.2">
      <c r="B130" s="14">
        <f t="shared" si="16"/>
        <v>121</v>
      </c>
      <c r="C130" s="17">
        <f t="shared" si="15"/>
        <v>599.55052515275236</v>
      </c>
      <c r="D130" s="17">
        <f t="shared" si="17"/>
        <v>418.4286248186329</v>
      </c>
      <c r="E130" s="17">
        <f t="shared" si="18"/>
        <v>181.12190033411946</v>
      </c>
      <c r="F130" s="17">
        <f t="shared" si="19"/>
        <v>83504.603063392453</v>
      </c>
      <c r="G130" s="1"/>
      <c r="H130" s="17">
        <f t="shared" si="20"/>
        <v>0</v>
      </c>
      <c r="I130" s="17">
        <f t="shared" si="21"/>
        <v>181.12190033411946</v>
      </c>
      <c r="J130" s="17">
        <f t="shared" si="22"/>
        <v>83504.603063392453</v>
      </c>
    </row>
    <row r="131" spans="2:10" x14ac:dyDescent="0.2">
      <c r="B131" s="14">
        <f t="shared" si="16"/>
        <v>122</v>
      </c>
      <c r="C131" s="17">
        <f t="shared" si="15"/>
        <v>599.55052515275236</v>
      </c>
      <c r="D131" s="17">
        <f t="shared" si="17"/>
        <v>417.5230153169623</v>
      </c>
      <c r="E131" s="17">
        <f t="shared" si="18"/>
        <v>182.02750983579006</v>
      </c>
      <c r="F131" s="17">
        <f t="shared" si="19"/>
        <v>83322.575553556657</v>
      </c>
      <c r="G131" s="1"/>
      <c r="H131" s="17">
        <f t="shared" si="20"/>
        <v>0</v>
      </c>
      <c r="I131" s="17">
        <f t="shared" si="21"/>
        <v>182.02750983579006</v>
      </c>
      <c r="J131" s="17">
        <f t="shared" si="22"/>
        <v>83322.575553556657</v>
      </c>
    </row>
    <row r="132" spans="2:10" x14ac:dyDescent="0.2">
      <c r="B132" s="14">
        <f t="shared" si="16"/>
        <v>123</v>
      </c>
      <c r="C132" s="17">
        <f t="shared" si="15"/>
        <v>599.55052515275236</v>
      </c>
      <c r="D132" s="17">
        <f t="shared" si="17"/>
        <v>416.61287776778329</v>
      </c>
      <c r="E132" s="17">
        <f t="shared" si="18"/>
        <v>182.93764738496907</v>
      </c>
      <c r="F132" s="17">
        <f t="shared" si="19"/>
        <v>83139.637906171687</v>
      </c>
      <c r="G132" s="1"/>
      <c r="H132" s="17">
        <f t="shared" si="20"/>
        <v>0</v>
      </c>
      <c r="I132" s="17">
        <f t="shared" si="21"/>
        <v>182.93764738496907</v>
      </c>
      <c r="J132" s="17">
        <f t="shared" si="22"/>
        <v>83139.637906171687</v>
      </c>
    </row>
    <row r="133" spans="2:10" x14ac:dyDescent="0.2">
      <c r="B133" s="14">
        <f t="shared" si="16"/>
        <v>124</v>
      </c>
      <c r="C133" s="17">
        <f t="shared" si="15"/>
        <v>599.55052515275236</v>
      </c>
      <c r="D133" s="17">
        <f t="shared" si="17"/>
        <v>415.69818953085843</v>
      </c>
      <c r="E133" s="17">
        <f t="shared" si="18"/>
        <v>183.85233562189393</v>
      </c>
      <c r="F133" s="17">
        <f t="shared" si="19"/>
        <v>82955.785570549793</v>
      </c>
      <c r="G133" s="1"/>
      <c r="H133" s="17">
        <f t="shared" si="20"/>
        <v>0</v>
      </c>
      <c r="I133" s="17">
        <f t="shared" si="21"/>
        <v>183.85233562189393</v>
      </c>
      <c r="J133" s="17">
        <f t="shared" si="22"/>
        <v>82955.785570549793</v>
      </c>
    </row>
    <row r="134" spans="2:10" x14ac:dyDescent="0.2">
      <c r="B134" s="14">
        <f t="shared" si="16"/>
        <v>125</v>
      </c>
      <c r="C134" s="17">
        <f t="shared" si="15"/>
        <v>599.55052515275236</v>
      </c>
      <c r="D134" s="17">
        <f t="shared" si="17"/>
        <v>414.77892785274895</v>
      </c>
      <c r="E134" s="17">
        <f t="shared" si="18"/>
        <v>184.77159730000341</v>
      </c>
      <c r="F134" s="17">
        <f t="shared" si="19"/>
        <v>82771.013973249792</v>
      </c>
      <c r="G134" s="1"/>
      <c r="H134" s="17">
        <f t="shared" si="20"/>
        <v>0</v>
      </c>
      <c r="I134" s="17">
        <f t="shared" si="21"/>
        <v>184.77159730000341</v>
      </c>
      <c r="J134" s="17">
        <f t="shared" si="22"/>
        <v>82771.013973249792</v>
      </c>
    </row>
    <row r="135" spans="2:10" x14ac:dyDescent="0.2">
      <c r="B135" s="14">
        <f t="shared" si="16"/>
        <v>126</v>
      </c>
      <c r="C135" s="17">
        <f t="shared" si="15"/>
        <v>599.55052515275236</v>
      </c>
      <c r="D135" s="17">
        <f t="shared" si="17"/>
        <v>413.85506986624898</v>
      </c>
      <c r="E135" s="17">
        <f t="shared" si="18"/>
        <v>185.69545528650337</v>
      </c>
      <c r="F135" s="17">
        <f t="shared" si="19"/>
        <v>82585.318517963286</v>
      </c>
      <c r="G135" s="1"/>
      <c r="H135" s="17">
        <f t="shared" si="20"/>
        <v>0</v>
      </c>
      <c r="I135" s="17">
        <f t="shared" si="21"/>
        <v>185.69545528650337</v>
      </c>
      <c r="J135" s="17">
        <f t="shared" si="22"/>
        <v>82585.318517963286</v>
      </c>
    </row>
    <row r="136" spans="2:10" x14ac:dyDescent="0.2">
      <c r="B136" s="14">
        <f t="shared" si="16"/>
        <v>127</v>
      </c>
      <c r="C136" s="17">
        <f t="shared" si="15"/>
        <v>599.55052515275236</v>
      </c>
      <c r="D136" s="17">
        <f t="shared" si="17"/>
        <v>412.92659258981644</v>
      </c>
      <c r="E136" s="17">
        <f t="shared" si="18"/>
        <v>186.62393256293592</v>
      </c>
      <c r="F136" s="17">
        <f t="shared" si="19"/>
        <v>82398.694585400342</v>
      </c>
      <c r="G136" s="1"/>
      <c r="H136" s="17">
        <f t="shared" si="20"/>
        <v>0</v>
      </c>
      <c r="I136" s="17">
        <f t="shared" si="21"/>
        <v>186.62393256293592</v>
      </c>
      <c r="J136" s="17">
        <f t="shared" si="22"/>
        <v>82398.694585400342</v>
      </c>
    </row>
    <row r="137" spans="2:10" x14ac:dyDescent="0.2">
      <c r="B137" s="14">
        <f t="shared" si="16"/>
        <v>128</v>
      </c>
      <c r="C137" s="17">
        <f t="shared" si="15"/>
        <v>599.55052515275236</v>
      </c>
      <c r="D137" s="17">
        <f t="shared" si="17"/>
        <v>411.99347292700173</v>
      </c>
      <c r="E137" s="17">
        <f t="shared" si="18"/>
        <v>187.55705222575062</v>
      </c>
      <c r="F137" s="17">
        <f t="shared" si="19"/>
        <v>82211.137533174595</v>
      </c>
      <c r="G137" s="1"/>
      <c r="H137" s="17">
        <f t="shared" si="20"/>
        <v>0</v>
      </c>
      <c r="I137" s="17">
        <f t="shared" si="21"/>
        <v>187.55705222575062</v>
      </c>
      <c r="J137" s="17">
        <f t="shared" si="22"/>
        <v>82211.137533174595</v>
      </c>
    </row>
    <row r="138" spans="2:10" x14ac:dyDescent="0.2">
      <c r="B138" s="14">
        <f t="shared" si="16"/>
        <v>129</v>
      </c>
      <c r="C138" s="17">
        <f t="shared" si="15"/>
        <v>599.55052515275236</v>
      </c>
      <c r="D138" s="17">
        <f t="shared" si="17"/>
        <v>411.05568766587299</v>
      </c>
      <c r="E138" s="17">
        <f t="shared" si="18"/>
        <v>188.49483748687936</v>
      </c>
      <c r="F138" s="17">
        <f t="shared" si="19"/>
        <v>82022.642695687711</v>
      </c>
      <c r="G138" s="1"/>
      <c r="H138" s="17">
        <f t="shared" si="20"/>
        <v>0</v>
      </c>
      <c r="I138" s="17">
        <f t="shared" si="21"/>
        <v>188.49483748687936</v>
      </c>
      <c r="J138" s="17">
        <f t="shared" si="22"/>
        <v>82022.642695687711</v>
      </c>
    </row>
    <row r="139" spans="2:10" x14ac:dyDescent="0.2">
      <c r="B139" s="14">
        <f t="shared" si="16"/>
        <v>130</v>
      </c>
      <c r="C139" s="17">
        <f t="shared" ref="C139:C202" si="23">IF(B139&lt;=Debt_Term,-PMT(Interest_Rate,Amortize_Term,Principal),0)</f>
        <v>599.55052515275236</v>
      </c>
      <c r="D139" s="17">
        <f t="shared" si="17"/>
        <v>410.11321347843858</v>
      </c>
      <c r="E139" s="17">
        <f t="shared" si="18"/>
        <v>189.43731167431378</v>
      </c>
      <c r="F139" s="17">
        <f t="shared" si="19"/>
        <v>81833.205384013403</v>
      </c>
      <c r="G139" s="1"/>
      <c r="H139" s="17">
        <f t="shared" si="20"/>
        <v>0</v>
      </c>
      <c r="I139" s="17">
        <f t="shared" si="21"/>
        <v>189.43731167431378</v>
      </c>
      <c r="J139" s="17">
        <f t="shared" si="22"/>
        <v>81833.205384013403</v>
      </c>
    </row>
    <row r="140" spans="2:10" x14ac:dyDescent="0.2">
      <c r="B140" s="14">
        <f t="shared" si="16"/>
        <v>131</v>
      </c>
      <c r="C140" s="17">
        <f t="shared" si="23"/>
        <v>599.55052515275236</v>
      </c>
      <c r="D140" s="17">
        <f t="shared" si="17"/>
        <v>409.166026920067</v>
      </c>
      <c r="E140" s="17">
        <f t="shared" si="18"/>
        <v>190.38449823268536</v>
      </c>
      <c r="F140" s="17">
        <f t="shared" si="19"/>
        <v>81642.820885780719</v>
      </c>
      <c r="G140" s="1"/>
      <c r="H140" s="17">
        <f t="shared" si="20"/>
        <v>0</v>
      </c>
      <c r="I140" s="17">
        <f t="shared" si="21"/>
        <v>190.38449823268536</v>
      </c>
      <c r="J140" s="17">
        <f t="shared" si="22"/>
        <v>81642.820885780719</v>
      </c>
    </row>
    <row r="141" spans="2:10" x14ac:dyDescent="0.2">
      <c r="B141" s="14">
        <f t="shared" si="16"/>
        <v>132</v>
      </c>
      <c r="C141" s="17">
        <f t="shared" si="23"/>
        <v>599.55052515275236</v>
      </c>
      <c r="D141" s="17">
        <f t="shared" si="17"/>
        <v>408.21410442890362</v>
      </c>
      <c r="E141" s="17">
        <f t="shared" si="18"/>
        <v>191.33642072384873</v>
      </c>
      <c r="F141" s="17">
        <f t="shared" si="19"/>
        <v>81451.48446505687</v>
      </c>
      <c r="G141" s="1"/>
      <c r="H141" s="17">
        <f t="shared" si="20"/>
        <v>0</v>
      </c>
      <c r="I141" s="17">
        <f t="shared" si="21"/>
        <v>191.33642072384873</v>
      </c>
      <c r="J141" s="17">
        <f t="shared" si="22"/>
        <v>81451.48446505687</v>
      </c>
    </row>
    <row r="142" spans="2:10" x14ac:dyDescent="0.2">
      <c r="B142" s="14">
        <f t="shared" si="16"/>
        <v>133</v>
      </c>
      <c r="C142" s="17">
        <f t="shared" si="23"/>
        <v>599.55052515275236</v>
      </c>
      <c r="D142" s="17">
        <f t="shared" si="17"/>
        <v>407.25742232528438</v>
      </c>
      <c r="E142" s="17">
        <f t="shared" si="18"/>
        <v>192.29310282746798</v>
      </c>
      <c r="F142" s="17">
        <f t="shared" si="19"/>
        <v>81259.191362229409</v>
      </c>
      <c r="G142" s="1"/>
      <c r="H142" s="17">
        <f t="shared" si="20"/>
        <v>0</v>
      </c>
      <c r="I142" s="17">
        <f t="shared" si="21"/>
        <v>192.29310282746798</v>
      </c>
      <c r="J142" s="17">
        <f t="shared" si="22"/>
        <v>81259.191362229409</v>
      </c>
    </row>
    <row r="143" spans="2:10" x14ac:dyDescent="0.2">
      <c r="B143" s="14">
        <f t="shared" si="16"/>
        <v>134</v>
      </c>
      <c r="C143" s="17">
        <f t="shared" si="23"/>
        <v>599.55052515275236</v>
      </c>
      <c r="D143" s="17">
        <f t="shared" si="17"/>
        <v>406.29595681114705</v>
      </c>
      <c r="E143" s="17">
        <f t="shared" si="18"/>
        <v>193.25456834160531</v>
      </c>
      <c r="F143" s="17">
        <f t="shared" si="19"/>
        <v>81065.936793887799</v>
      </c>
      <c r="G143" s="1"/>
      <c r="H143" s="17">
        <f t="shared" si="20"/>
        <v>0</v>
      </c>
      <c r="I143" s="17">
        <f t="shared" si="21"/>
        <v>193.25456834160531</v>
      </c>
      <c r="J143" s="17">
        <f t="shared" si="22"/>
        <v>81065.936793887799</v>
      </c>
    </row>
    <row r="144" spans="2:10" x14ac:dyDescent="0.2">
      <c r="B144" s="14">
        <f t="shared" si="16"/>
        <v>135</v>
      </c>
      <c r="C144" s="17">
        <f t="shared" si="23"/>
        <v>599.55052515275236</v>
      </c>
      <c r="D144" s="17">
        <f t="shared" si="17"/>
        <v>405.32968396943897</v>
      </c>
      <c r="E144" s="17">
        <f t="shared" si="18"/>
        <v>194.22084118331338</v>
      </c>
      <c r="F144" s="17">
        <f t="shared" si="19"/>
        <v>80871.715952704486</v>
      </c>
      <c r="G144" s="1"/>
      <c r="H144" s="17">
        <f t="shared" si="20"/>
        <v>0</v>
      </c>
      <c r="I144" s="17">
        <f t="shared" si="21"/>
        <v>194.22084118331338</v>
      </c>
      <c r="J144" s="17">
        <f t="shared" si="22"/>
        <v>80871.715952704486</v>
      </c>
    </row>
    <row r="145" spans="2:10" x14ac:dyDescent="0.2">
      <c r="B145" s="14">
        <f t="shared" si="16"/>
        <v>136</v>
      </c>
      <c r="C145" s="17">
        <f t="shared" si="23"/>
        <v>599.55052515275236</v>
      </c>
      <c r="D145" s="17">
        <f t="shared" si="17"/>
        <v>404.35857976352241</v>
      </c>
      <c r="E145" s="17">
        <f t="shared" si="18"/>
        <v>195.19194538922994</v>
      </c>
      <c r="F145" s="17">
        <f t="shared" si="19"/>
        <v>80676.524007315253</v>
      </c>
      <c r="G145" s="1"/>
      <c r="H145" s="17">
        <f t="shared" si="20"/>
        <v>0</v>
      </c>
      <c r="I145" s="17">
        <f t="shared" si="21"/>
        <v>195.19194538922994</v>
      </c>
      <c r="J145" s="17">
        <f t="shared" si="22"/>
        <v>80676.524007315253</v>
      </c>
    </row>
    <row r="146" spans="2:10" x14ac:dyDescent="0.2">
      <c r="B146" s="14">
        <f t="shared" si="16"/>
        <v>137</v>
      </c>
      <c r="C146" s="17">
        <f t="shared" si="23"/>
        <v>599.55052515275236</v>
      </c>
      <c r="D146" s="17">
        <f t="shared" si="17"/>
        <v>403.38262003657627</v>
      </c>
      <c r="E146" s="17">
        <f t="shared" si="18"/>
        <v>196.16790511617609</v>
      </c>
      <c r="F146" s="17">
        <f t="shared" si="19"/>
        <v>80480.356102199075</v>
      </c>
      <c r="G146" s="1"/>
      <c r="H146" s="17">
        <f t="shared" si="20"/>
        <v>0</v>
      </c>
      <c r="I146" s="17">
        <f t="shared" si="21"/>
        <v>196.16790511617609</v>
      </c>
      <c r="J146" s="17">
        <f t="shared" si="22"/>
        <v>80480.356102199075</v>
      </c>
    </row>
    <row r="147" spans="2:10" x14ac:dyDescent="0.2">
      <c r="B147" s="14">
        <f t="shared" si="16"/>
        <v>138</v>
      </c>
      <c r="C147" s="17">
        <f t="shared" si="23"/>
        <v>599.55052515275236</v>
      </c>
      <c r="D147" s="17">
        <f t="shared" si="17"/>
        <v>402.40178051099537</v>
      </c>
      <c r="E147" s="17">
        <f t="shared" si="18"/>
        <v>197.14874464175699</v>
      </c>
      <c r="F147" s="17">
        <f t="shared" si="19"/>
        <v>80283.207357557316</v>
      </c>
      <c r="G147" s="1"/>
      <c r="H147" s="17">
        <f t="shared" si="20"/>
        <v>0</v>
      </c>
      <c r="I147" s="17">
        <f t="shared" si="21"/>
        <v>197.14874464175699</v>
      </c>
      <c r="J147" s="17">
        <f t="shared" si="22"/>
        <v>80283.207357557316</v>
      </c>
    </row>
    <row r="148" spans="2:10" x14ac:dyDescent="0.2">
      <c r="B148" s="14">
        <f t="shared" si="16"/>
        <v>139</v>
      </c>
      <c r="C148" s="17">
        <f t="shared" si="23"/>
        <v>599.55052515275236</v>
      </c>
      <c r="D148" s="17">
        <f t="shared" si="17"/>
        <v>401.4160367877866</v>
      </c>
      <c r="E148" s="17">
        <f t="shared" si="18"/>
        <v>198.13448836496576</v>
      </c>
      <c r="F148" s="17">
        <f t="shared" si="19"/>
        <v>80085.072869192343</v>
      </c>
      <c r="G148" s="1"/>
      <c r="H148" s="17">
        <f t="shared" si="20"/>
        <v>0</v>
      </c>
      <c r="I148" s="17">
        <f t="shared" si="21"/>
        <v>198.13448836496576</v>
      </c>
      <c r="J148" s="17">
        <f t="shared" si="22"/>
        <v>80085.072869192343</v>
      </c>
    </row>
    <row r="149" spans="2:10" x14ac:dyDescent="0.2">
      <c r="B149" s="14">
        <f t="shared" si="16"/>
        <v>140</v>
      </c>
      <c r="C149" s="17">
        <f t="shared" si="23"/>
        <v>599.55052515275236</v>
      </c>
      <c r="D149" s="17">
        <f t="shared" si="17"/>
        <v>400.42536434596173</v>
      </c>
      <c r="E149" s="17">
        <f t="shared" si="18"/>
        <v>199.12516080679063</v>
      </c>
      <c r="F149" s="17">
        <f t="shared" si="19"/>
        <v>79885.947708385545</v>
      </c>
      <c r="G149" s="1"/>
      <c r="H149" s="17">
        <f t="shared" si="20"/>
        <v>0</v>
      </c>
      <c r="I149" s="17">
        <f t="shared" si="21"/>
        <v>199.12516080679063</v>
      </c>
      <c r="J149" s="17">
        <f t="shared" si="22"/>
        <v>79885.947708385545</v>
      </c>
    </row>
    <row r="150" spans="2:10" x14ac:dyDescent="0.2">
      <c r="B150" s="14">
        <f t="shared" si="16"/>
        <v>141</v>
      </c>
      <c r="C150" s="17">
        <f t="shared" si="23"/>
        <v>599.55052515275236</v>
      </c>
      <c r="D150" s="17">
        <f t="shared" si="17"/>
        <v>399.42973854192775</v>
      </c>
      <c r="E150" s="17">
        <f t="shared" si="18"/>
        <v>200.12078661082461</v>
      </c>
      <c r="F150" s="17">
        <f t="shared" si="19"/>
        <v>79685.826921774715</v>
      </c>
      <c r="G150" s="1"/>
      <c r="H150" s="17">
        <f t="shared" si="20"/>
        <v>0</v>
      </c>
      <c r="I150" s="17">
        <f t="shared" si="21"/>
        <v>200.12078661082461</v>
      </c>
      <c r="J150" s="17">
        <f t="shared" si="22"/>
        <v>79685.826921774715</v>
      </c>
    </row>
    <row r="151" spans="2:10" x14ac:dyDescent="0.2">
      <c r="B151" s="14">
        <f t="shared" si="16"/>
        <v>142</v>
      </c>
      <c r="C151" s="17">
        <f t="shared" si="23"/>
        <v>599.55052515275236</v>
      </c>
      <c r="D151" s="17">
        <f t="shared" si="17"/>
        <v>398.4291346088736</v>
      </c>
      <c r="E151" s="17">
        <f t="shared" si="18"/>
        <v>201.12139054387876</v>
      </c>
      <c r="F151" s="17">
        <f t="shared" si="19"/>
        <v>79484.705531230837</v>
      </c>
      <c r="G151" s="1"/>
      <c r="H151" s="17">
        <f t="shared" si="20"/>
        <v>0</v>
      </c>
      <c r="I151" s="17">
        <f t="shared" si="21"/>
        <v>201.12139054387876</v>
      </c>
      <c r="J151" s="17">
        <f t="shared" si="22"/>
        <v>79484.705531230837</v>
      </c>
    </row>
    <row r="152" spans="2:10" x14ac:dyDescent="0.2">
      <c r="B152" s="14">
        <f t="shared" si="16"/>
        <v>143</v>
      </c>
      <c r="C152" s="17">
        <f t="shared" si="23"/>
        <v>599.55052515275236</v>
      </c>
      <c r="D152" s="17">
        <f t="shared" si="17"/>
        <v>397.42352765615419</v>
      </c>
      <c r="E152" s="17">
        <f t="shared" si="18"/>
        <v>202.12699749659816</v>
      </c>
      <c r="F152" s="17">
        <f t="shared" si="19"/>
        <v>79282.578533734239</v>
      </c>
      <c r="G152" s="1"/>
      <c r="H152" s="17">
        <f t="shared" si="20"/>
        <v>0</v>
      </c>
      <c r="I152" s="17">
        <f t="shared" si="21"/>
        <v>202.12699749659816</v>
      </c>
      <c r="J152" s="17">
        <f t="shared" si="22"/>
        <v>79282.578533734239</v>
      </c>
    </row>
    <row r="153" spans="2:10" x14ac:dyDescent="0.2">
      <c r="B153" s="14">
        <f t="shared" si="16"/>
        <v>144</v>
      </c>
      <c r="C153" s="17">
        <f t="shared" si="23"/>
        <v>599.55052515275236</v>
      </c>
      <c r="D153" s="17">
        <f t="shared" si="17"/>
        <v>396.41289266867119</v>
      </c>
      <c r="E153" s="17">
        <f t="shared" si="18"/>
        <v>203.13763248408117</v>
      </c>
      <c r="F153" s="17">
        <f t="shared" si="19"/>
        <v>79079.440901250156</v>
      </c>
      <c r="G153" s="1"/>
      <c r="H153" s="17">
        <f t="shared" si="20"/>
        <v>0</v>
      </c>
      <c r="I153" s="17">
        <f t="shared" si="21"/>
        <v>203.13763248408117</v>
      </c>
      <c r="J153" s="17">
        <f t="shared" si="22"/>
        <v>79079.440901250156</v>
      </c>
    </row>
    <row r="154" spans="2:10" x14ac:dyDescent="0.2">
      <c r="B154" s="14">
        <f t="shared" si="16"/>
        <v>145</v>
      </c>
      <c r="C154" s="17">
        <f t="shared" si="23"/>
        <v>599.55052515275236</v>
      </c>
      <c r="D154" s="17">
        <f t="shared" si="17"/>
        <v>395.39720450625077</v>
      </c>
      <c r="E154" s="17">
        <f t="shared" si="18"/>
        <v>204.15332064650158</v>
      </c>
      <c r="F154" s="17">
        <f t="shared" si="19"/>
        <v>78875.287580603661</v>
      </c>
      <c r="G154" s="1"/>
      <c r="H154" s="17">
        <f t="shared" si="20"/>
        <v>0</v>
      </c>
      <c r="I154" s="17">
        <f t="shared" si="21"/>
        <v>204.15332064650158</v>
      </c>
      <c r="J154" s="17">
        <f t="shared" si="22"/>
        <v>78875.287580603661</v>
      </c>
    </row>
    <row r="155" spans="2:10" x14ac:dyDescent="0.2">
      <c r="B155" s="14">
        <f t="shared" si="16"/>
        <v>146</v>
      </c>
      <c r="C155" s="17">
        <f t="shared" si="23"/>
        <v>599.55052515275236</v>
      </c>
      <c r="D155" s="17">
        <f t="shared" si="17"/>
        <v>394.37643790301831</v>
      </c>
      <c r="E155" s="17">
        <f t="shared" si="18"/>
        <v>205.17408724973404</v>
      </c>
      <c r="F155" s="17">
        <f t="shared" si="19"/>
        <v>78670.113493353929</v>
      </c>
      <c r="G155" s="1"/>
      <c r="H155" s="17">
        <f t="shared" si="20"/>
        <v>0</v>
      </c>
      <c r="I155" s="17">
        <f t="shared" si="21"/>
        <v>205.17408724973404</v>
      </c>
      <c r="J155" s="17">
        <f t="shared" si="22"/>
        <v>78670.113493353929</v>
      </c>
    </row>
    <row r="156" spans="2:10" x14ac:dyDescent="0.2">
      <c r="B156" s="14">
        <f t="shared" si="16"/>
        <v>147</v>
      </c>
      <c r="C156" s="17">
        <f t="shared" si="23"/>
        <v>599.55052515275236</v>
      </c>
      <c r="D156" s="17">
        <f t="shared" si="17"/>
        <v>393.35056746676963</v>
      </c>
      <c r="E156" s="17">
        <f t="shared" si="18"/>
        <v>206.19995768598272</v>
      </c>
      <c r="F156" s="17">
        <f t="shared" si="19"/>
        <v>78463.913535667947</v>
      </c>
      <c r="G156" s="1"/>
      <c r="H156" s="17">
        <f t="shared" si="20"/>
        <v>0</v>
      </c>
      <c r="I156" s="17">
        <f t="shared" si="21"/>
        <v>206.19995768598272</v>
      </c>
      <c r="J156" s="17">
        <f t="shared" si="22"/>
        <v>78463.913535667947</v>
      </c>
    </row>
    <row r="157" spans="2:10" x14ac:dyDescent="0.2">
      <c r="B157" s="14">
        <f t="shared" si="16"/>
        <v>148</v>
      </c>
      <c r="C157" s="17">
        <f t="shared" si="23"/>
        <v>599.55052515275236</v>
      </c>
      <c r="D157" s="17">
        <f t="shared" si="17"/>
        <v>392.31956767833975</v>
      </c>
      <c r="E157" s="17">
        <f t="shared" si="18"/>
        <v>207.23095747441261</v>
      </c>
      <c r="F157" s="17">
        <f t="shared" si="19"/>
        <v>78256.682578193533</v>
      </c>
      <c r="G157" s="1"/>
      <c r="H157" s="17">
        <f t="shared" si="20"/>
        <v>0</v>
      </c>
      <c r="I157" s="17">
        <f t="shared" si="21"/>
        <v>207.23095747441261</v>
      </c>
      <c r="J157" s="17">
        <f t="shared" si="22"/>
        <v>78256.682578193533</v>
      </c>
    </row>
    <row r="158" spans="2:10" x14ac:dyDescent="0.2">
      <c r="B158" s="14">
        <f t="shared" ref="B158:B221" si="24">B157+1</f>
        <v>149</v>
      </c>
      <c r="C158" s="17">
        <f t="shared" si="23"/>
        <v>599.55052515275236</v>
      </c>
      <c r="D158" s="17">
        <f t="shared" ref="D158:D221" si="25">IF(B158&lt;=Debt_Term,F157*Interest_Rate,0)</f>
        <v>391.28341289096767</v>
      </c>
      <c r="E158" s="17">
        <f t="shared" ref="E158:E221" si="26">C158-D158</f>
        <v>208.26711226178469</v>
      </c>
      <c r="F158" s="17">
        <f t="shared" ref="F158:F221" si="27">IF(B158&lt;=Debt_Term,F157-E158,0)</f>
        <v>78048.415465931743</v>
      </c>
      <c r="G158" s="1"/>
      <c r="H158" s="17">
        <f t="shared" ref="H158:H221" si="28">IF(B158=Debt_Term,F158,0)</f>
        <v>0</v>
      </c>
      <c r="I158" s="17">
        <f t="shared" ref="I158:I221" si="29">H158+E158</f>
        <v>208.26711226178469</v>
      </c>
      <c r="J158" s="17">
        <f t="shared" ref="J158:J221" si="30">F158-H158</f>
        <v>78048.415465931743</v>
      </c>
    </row>
    <row r="159" spans="2:10" x14ac:dyDescent="0.2">
      <c r="B159" s="14">
        <f t="shared" si="24"/>
        <v>150</v>
      </c>
      <c r="C159" s="17">
        <f t="shared" si="23"/>
        <v>599.55052515275236</v>
      </c>
      <c r="D159" s="17">
        <f t="shared" si="25"/>
        <v>390.24207732965874</v>
      </c>
      <c r="E159" s="17">
        <f t="shared" si="26"/>
        <v>209.30844782309362</v>
      </c>
      <c r="F159" s="17">
        <f t="shared" si="27"/>
        <v>77839.107018108654</v>
      </c>
      <c r="G159" s="1"/>
      <c r="H159" s="17">
        <f t="shared" si="28"/>
        <v>0</v>
      </c>
      <c r="I159" s="17">
        <f t="shared" si="29"/>
        <v>209.30844782309362</v>
      </c>
      <c r="J159" s="17">
        <f t="shared" si="30"/>
        <v>77839.107018108654</v>
      </c>
    </row>
    <row r="160" spans="2:10" x14ac:dyDescent="0.2">
      <c r="B160" s="14">
        <f t="shared" si="24"/>
        <v>151</v>
      </c>
      <c r="C160" s="17">
        <f t="shared" si="23"/>
        <v>599.55052515275236</v>
      </c>
      <c r="D160" s="17">
        <f t="shared" si="25"/>
        <v>389.19553509054327</v>
      </c>
      <c r="E160" s="17">
        <f t="shared" si="26"/>
        <v>210.35499006220908</v>
      </c>
      <c r="F160" s="17">
        <f t="shared" si="27"/>
        <v>77628.752028046452</v>
      </c>
      <c r="G160" s="1"/>
      <c r="H160" s="17">
        <f t="shared" si="28"/>
        <v>0</v>
      </c>
      <c r="I160" s="17">
        <f t="shared" si="29"/>
        <v>210.35499006220908</v>
      </c>
      <c r="J160" s="17">
        <f t="shared" si="30"/>
        <v>77628.752028046452</v>
      </c>
    </row>
    <row r="161" spans="2:10" x14ac:dyDescent="0.2">
      <c r="B161" s="14">
        <f t="shared" si="24"/>
        <v>152</v>
      </c>
      <c r="C161" s="17">
        <f t="shared" si="23"/>
        <v>599.55052515275236</v>
      </c>
      <c r="D161" s="17">
        <f t="shared" si="25"/>
        <v>388.14376014023225</v>
      </c>
      <c r="E161" s="17">
        <f t="shared" si="26"/>
        <v>211.40676501252011</v>
      </c>
      <c r="F161" s="17">
        <f t="shared" si="27"/>
        <v>77417.345263033931</v>
      </c>
      <c r="G161" s="1"/>
      <c r="H161" s="17">
        <f t="shared" si="28"/>
        <v>0</v>
      </c>
      <c r="I161" s="17">
        <f t="shared" si="29"/>
        <v>211.40676501252011</v>
      </c>
      <c r="J161" s="17">
        <f t="shared" si="30"/>
        <v>77417.345263033931</v>
      </c>
    </row>
    <row r="162" spans="2:10" x14ac:dyDescent="0.2">
      <c r="B162" s="14">
        <f t="shared" si="24"/>
        <v>153</v>
      </c>
      <c r="C162" s="17">
        <f t="shared" si="23"/>
        <v>599.55052515275236</v>
      </c>
      <c r="D162" s="17">
        <f t="shared" si="25"/>
        <v>387.08672631516964</v>
      </c>
      <c r="E162" s="17">
        <f t="shared" si="26"/>
        <v>212.46379883758271</v>
      </c>
      <c r="F162" s="17">
        <f t="shared" si="27"/>
        <v>77204.881464196355</v>
      </c>
      <c r="G162" s="1"/>
      <c r="H162" s="17">
        <f t="shared" si="28"/>
        <v>0</v>
      </c>
      <c r="I162" s="17">
        <f t="shared" si="29"/>
        <v>212.46379883758271</v>
      </c>
      <c r="J162" s="17">
        <f t="shared" si="30"/>
        <v>77204.881464196355</v>
      </c>
    </row>
    <row r="163" spans="2:10" x14ac:dyDescent="0.2">
      <c r="B163" s="14">
        <f t="shared" si="24"/>
        <v>154</v>
      </c>
      <c r="C163" s="17">
        <f t="shared" si="23"/>
        <v>599.55052515275236</v>
      </c>
      <c r="D163" s="17">
        <f t="shared" si="25"/>
        <v>386.02440732098177</v>
      </c>
      <c r="E163" s="17">
        <f t="shared" si="26"/>
        <v>213.52611783177059</v>
      </c>
      <c r="F163" s="17">
        <f t="shared" si="27"/>
        <v>76991.35534636458</v>
      </c>
      <c r="G163" s="1"/>
      <c r="H163" s="17">
        <f t="shared" si="28"/>
        <v>0</v>
      </c>
      <c r="I163" s="17">
        <f t="shared" si="29"/>
        <v>213.52611783177059</v>
      </c>
      <c r="J163" s="17">
        <f t="shared" si="30"/>
        <v>76991.35534636458</v>
      </c>
    </row>
    <row r="164" spans="2:10" x14ac:dyDescent="0.2">
      <c r="B164" s="14">
        <f t="shared" si="24"/>
        <v>155</v>
      </c>
      <c r="C164" s="17">
        <f t="shared" si="23"/>
        <v>599.55052515275236</v>
      </c>
      <c r="D164" s="17">
        <f t="shared" si="25"/>
        <v>384.95677673182291</v>
      </c>
      <c r="E164" s="17">
        <f t="shared" si="26"/>
        <v>214.59374842092944</v>
      </c>
      <c r="F164" s="17">
        <f t="shared" si="27"/>
        <v>76776.761597943652</v>
      </c>
      <c r="G164" s="1"/>
      <c r="H164" s="17">
        <f t="shared" si="28"/>
        <v>0</v>
      </c>
      <c r="I164" s="17">
        <f t="shared" si="29"/>
        <v>214.59374842092944</v>
      </c>
      <c r="J164" s="17">
        <f t="shared" si="30"/>
        <v>76776.761597943652</v>
      </c>
    </row>
    <row r="165" spans="2:10" x14ac:dyDescent="0.2">
      <c r="B165" s="14">
        <f t="shared" si="24"/>
        <v>156</v>
      </c>
      <c r="C165" s="17">
        <f t="shared" si="23"/>
        <v>599.55052515275236</v>
      </c>
      <c r="D165" s="17">
        <f t="shared" si="25"/>
        <v>383.88380798971826</v>
      </c>
      <c r="E165" s="17">
        <f t="shared" si="26"/>
        <v>215.66671716303409</v>
      </c>
      <c r="F165" s="17">
        <f t="shared" si="27"/>
        <v>76561.094880780613</v>
      </c>
      <c r="G165" s="1"/>
      <c r="H165" s="17">
        <f t="shared" si="28"/>
        <v>0</v>
      </c>
      <c r="I165" s="17">
        <f t="shared" si="29"/>
        <v>215.66671716303409</v>
      </c>
      <c r="J165" s="17">
        <f t="shared" si="30"/>
        <v>76561.094880780613</v>
      </c>
    </row>
    <row r="166" spans="2:10" x14ac:dyDescent="0.2">
      <c r="B166" s="14">
        <f t="shared" si="24"/>
        <v>157</v>
      </c>
      <c r="C166" s="17">
        <f t="shared" si="23"/>
        <v>599.55052515275236</v>
      </c>
      <c r="D166" s="17">
        <f t="shared" si="25"/>
        <v>382.80547440390308</v>
      </c>
      <c r="E166" s="17">
        <f t="shared" si="26"/>
        <v>216.74505074884928</v>
      </c>
      <c r="F166" s="17">
        <f t="shared" si="27"/>
        <v>76344.349830031759</v>
      </c>
      <c r="G166" s="1"/>
      <c r="H166" s="17">
        <f t="shared" si="28"/>
        <v>0</v>
      </c>
      <c r="I166" s="17">
        <f t="shared" si="29"/>
        <v>216.74505074884928</v>
      </c>
      <c r="J166" s="17">
        <f t="shared" si="30"/>
        <v>76344.349830031759</v>
      </c>
    </row>
    <row r="167" spans="2:10" x14ac:dyDescent="0.2">
      <c r="B167" s="14">
        <f t="shared" si="24"/>
        <v>158</v>
      </c>
      <c r="C167" s="17">
        <f t="shared" si="23"/>
        <v>599.55052515275236</v>
      </c>
      <c r="D167" s="17">
        <f t="shared" si="25"/>
        <v>381.72174915015881</v>
      </c>
      <c r="E167" s="17">
        <f t="shared" si="26"/>
        <v>217.82877600259354</v>
      </c>
      <c r="F167" s="17">
        <f t="shared" si="27"/>
        <v>76126.521054029159</v>
      </c>
      <c r="G167" s="1"/>
      <c r="H167" s="17">
        <f t="shared" si="28"/>
        <v>0</v>
      </c>
      <c r="I167" s="17">
        <f t="shared" si="29"/>
        <v>217.82877600259354</v>
      </c>
      <c r="J167" s="17">
        <f t="shared" si="30"/>
        <v>76126.521054029159</v>
      </c>
    </row>
    <row r="168" spans="2:10" x14ac:dyDescent="0.2">
      <c r="B168" s="14">
        <f t="shared" si="24"/>
        <v>159</v>
      </c>
      <c r="C168" s="17">
        <f t="shared" si="23"/>
        <v>599.55052515275236</v>
      </c>
      <c r="D168" s="17">
        <f t="shared" si="25"/>
        <v>380.6326052701458</v>
      </c>
      <c r="E168" s="17">
        <f t="shared" si="26"/>
        <v>218.91791988260655</v>
      </c>
      <c r="F168" s="17">
        <f t="shared" si="27"/>
        <v>75907.603134146557</v>
      </c>
      <c r="G168" s="1"/>
      <c r="H168" s="17">
        <f t="shared" si="28"/>
        <v>0</v>
      </c>
      <c r="I168" s="17">
        <f t="shared" si="29"/>
        <v>218.91791988260655</v>
      </c>
      <c r="J168" s="17">
        <f t="shared" si="30"/>
        <v>75907.603134146557</v>
      </c>
    </row>
    <row r="169" spans="2:10" x14ac:dyDescent="0.2">
      <c r="B169" s="14">
        <f t="shared" si="24"/>
        <v>160</v>
      </c>
      <c r="C169" s="17">
        <f t="shared" si="23"/>
        <v>599.55052515275236</v>
      </c>
      <c r="D169" s="17">
        <f t="shared" si="25"/>
        <v>379.53801567073282</v>
      </c>
      <c r="E169" s="17">
        <f t="shared" si="26"/>
        <v>220.01250948201954</v>
      </c>
      <c r="F169" s="17">
        <f t="shared" si="27"/>
        <v>75687.590624664532</v>
      </c>
      <c r="G169" s="1"/>
      <c r="H169" s="17">
        <f t="shared" si="28"/>
        <v>0</v>
      </c>
      <c r="I169" s="17">
        <f t="shared" si="29"/>
        <v>220.01250948201954</v>
      </c>
      <c r="J169" s="17">
        <f t="shared" si="30"/>
        <v>75687.590624664532</v>
      </c>
    </row>
    <row r="170" spans="2:10" x14ac:dyDescent="0.2">
      <c r="B170" s="14">
        <f t="shared" si="24"/>
        <v>161</v>
      </c>
      <c r="C170" s="17">
        <f t="shared" si="23"/>
        <v>599.55052515275236</v>
      </c>
      <c r="D170" s="17">
        <f t="shared" si="25"/>
        <v>378.43795312332264</v>
      </c>
      <c r="E170" s="17">
        <f t="shared" si="26"/>
        <v>221.11257202942971</v>
      </c>
      <c r="F170" s="17">
        <f t="shared" si="27"/>
        <v>75466.478052635095</v>
      </c>
      <c r="G170" s="1"/>
      <c r="H170" s="17">
        <f t="shared" si="28"/>
        <v>0</v>
      </c>
      <c r="I170" s="17">
        <f t="shared" si="29"/>
        <v>221.11257202942971</v>
      </c>
      <c r="J170" s="17">
        <f t="shared" si="30"/>
        <v>75466.478052635095</v>
      </c>
    </row>
    <row r="171" spans="2:10" x14ac:dyDescent="0.2">
      <c r="B171" s="14">
        <f t="shared" si="24"/>
        <v>162</v>
      </c>
      <c r="C171" s="17">
        <f t="shared" si="23"/>
        <v>599.55052515275236</v>
      </c>
      <c r="D171" s="17">
        <f t="shared" si="25"/>
        <v>377.33239026317545</v>
      </c>
      <c r="E171" s="17">
        <f t="shared" si="26"/>
        <v>222.2181348895769</v>
      </c>
      <c r="F171" s="17">
        <f t="shared" si="27"/>
        <v>75244.259917745512</v>
      </c>
      <c r="G171" s="1"/>
      <c r="H171" s="17">
        <f t="shared" si="28"/>
        <v>0</v>
      </c>
      <c r="I171" s="17">
        <f t="shared" si="29"/>
        <v>222.2181348895769</v>
      </c>
      <c r="J171" s="17">
        <f t="shared" si="30"/>
        <v>75244.259917745512</v>
      </c>
    </row>
    <row r="172" spans="2:10" x14ac:dyDescent="0.2">
      <c r="B172" s="14">
        <f t="shared" si="24"/>
        <v>163</v>
      </c>
      <c r="C172" s="17">
        <f t="shared" si="23"/>
        <v>599.55052515275236</v>
      </c>
      <c r="D172" s="17">
        <f t="shared" si="25"/>
        <v>376.22129958872756</v>
      </c>
      <c r="E172" s="17">
        <f t="shared" si="26"/>
        <v>223.3292255640248</v>
      </c>
      <c r="F172" s="17">
        <f t="shared" si="27"/>
        <v>75020.930692181486</v>
      </c>
      <c r="G172" s="1"/>
      <c r="H172" s="17">
        <f t="shared" si="28"/>
        <v>0</v>
      </c>
      <c r="I172" s="17">
        <f t="shared" si="29"/>
        <v>223.3292255640248</v>
      </c>
      <c r="J172" s="17">
        <f t="shared" si="30"/>
        <v>75020.930692181486</v>
      </c>
    </row>
    <row r="173" spans="2:10" x14ac:dyDescent="0.2">
      <c r="B173" s="14">
        <f t="shared" si="24"/>
        <v>164</v>
      </c>
      <c r="C173" s="17">
        <f t="shared" si="23"/>
        <v>599.55052515275236</v>
      </c>
      <c r="D173" s="17">
        <f t="shared" si="25"/>
        <v>375.10465346090746</v>
      </c>
      <c r="E173" s="17">
        <f t="shared" si="26"/>
        <v>224.4458716918449</v>
      </c>
      <c r="F173" s="17">
        <f t="shared" si="27"/>
        <v>74796.484820489641</v>
      </c>
      <c r="G173" s="1"/>
      <c r="H173" s="17">
        <f t="shared" si="28"/>
        <v>0</v>
      </c>
      <c r="I173" s="17">
        <f t="shared" si="29"/>
        <v>224.4458716918449</v>
      </c>
      <c r="J173" s="17">
        <f t="shared" si="30"/>
        <v>74796.484820489641</v>
      </c>
    </row>
    <row r="174" spans="2:10" x14ac:dyDescent="0.2">
      <c r="B174" s="14">
        <f t="shared" si="24"/>
        <v>165</v>
      </c>
      <c r="C174" s="17">
        <f t="shared" si="23"/>
        <v>599.55052515275236</v>
      </c>
      <c r="D174" s="17">
        <f t="shared" si="25"/>
        <v>373.98242410244819</v>
      </c>
      <c r="E174" s="17">
        <f t="shared" si="26"/>
        <v>225.56810105030416</v>
      </c>
      <c r="F174" s="17">
        <f t="shared" si="27"/>
        <v>74570.916719439338</v>
      </c>
      <c r="G174" s="1"/>
      <c r="H174" s="17">
        <f t="shared" si="28"/>
        <v>0</v>
      </c>
      <c r="I174" s="17">
        <f t="shared" si="29"/>
        <v>225.56810105030416</v>
      </c>
      <c r="J174" s="17">
        <f t="shared" si="30"/>
        <v>74570.916719439338</v>
      </c>
    </row>
    <row r="175" spans="2:10" x14ac:dyDescent="0.2">
      <c r="B175" s="14">
        <f t="shared" si="24"/>
        <v>166</v>
      </c>
      <c r="C175" s="17">
        <f t="shared" si="23"/>
        <v>599.55052515275236</v>
      </c>
      <c r="D175" s="17">
        <f t="shared" si="25"/>
        <v>372.85458359719672</v>
      </c>
      <c r="E175" s="17">
        <f t="shared" si="26"/>
        <v>226.69594155555563</v>
      </c>
      <c r="F175" s="17">
        <f t="shared" si="27"/>
        <v>74344.220777883776</v>
      </c>
      <c r="G175" s="1"/>
      <c r="H175" s="17">
        <f t="shared" si="28"/>
        <v>0</v>
      </c>
      <c r="I175" s="17">
        <f t="shared" si="29"/>
        <v>226.69594155555563</v>
      </c>
      <c r="J175" s="17">
        <f t="shared" si="30"/>
        <v>74344.220777883776</v>
      </c>
    </row>
    <row r="176" spans="2:10" x14ac:dyDescent="0.2">
      <c r="B176" s="14">
        <f t="shared" si="24"/>
        <v>167</v>
      </c>
      <c r="C176" s="17">
        <f t="shared" si="23"/>
        <v>599.55052515275236</v>
      </c>
      <c r="D176" s="17">
        <f t="shared" si="25"/>
        <v>371.72110388941888</v>
      </c>
      <c r="E176" s="17">
        <f t="shared" si="26"/>
        <v>227.82942126333347</v>
      </c>
      <c r="F176" s="17">
        <f t="shared" si="27"/>
        <v>74116.391356620443</v>
      </c>
      <c r="G176" s="1"/>
      <c r="H176" s="17">
        <f t="shared" si="28"/>
        <v>0</v>
      </c>
      <c r="I176" s="17">
        <f t="shared" si="29"/>
        <v>227.82942126333347</v>
      </c>
      <c r="J176" s="17">
        <f t="shared" si="30"/>
        <v>74116.391356620443</v>
      </c>
    </row>
    <row r="177" spans="2:10" x14ac:dyDescent="0.2">
      <c r="B177" s="14">
        <f t="shared" si="24"/>
        <v>168</v>
      </c>
      <c r="C177" s="17">
        <f t="shared" si="23"/>
        <v>599.55052515275236</v>
      </c>
      <c r="D177" s="17">
        <f t="shared" si="25"/>
        <v>370.58195678310221</v>
      </c>
      <c r="E177" s="17">
        <f t="shared" si="26"/>
        <v>228.96856836965014</v>
      </c>
      <c r="F177" s="17">
        <f t="shared" si="27"/>
        <v>73887.422788250798</v>
      </c>
      <c r="G177" s="1"/>
      <c r="H177" s="17">
        <f t="shared" si="28"/>
        <v>0</v>
      </c>
      <c r="I177" s="17">
        <f t="shared" si="29"/>
        <v>228.96856836965014</v>
      </c>
      <c r="J177" s="17">
        <f t="shared" si="30"/>
        <v>73887.422788250798</v>
      </c>
    </row>
    <row r="178" spans="2:10" x14ac:dyDescent="0.2">
      <c r="B178" s="14">
        <f t="shared" si="24"/>
        <v>169</v>
      </c>
      <c r="C178" s="17">
        <f t="shared" si="23"/>
        <v>599.55052515275236</v>
      </c>
      <c r="D178" s="17">
        <f t="shared" si="25"/>
        <v>369.43711394125398</v>
      </c>
      <c r="E178" s="17">
        <f t="shared" si="26"/>
        <v>230.11341121149837</v>
      </c>
      <c r="F178" s="17">
        <f t="shared" si="27"/>
        <v>73657.309377039302</v>
      </c>
      <c r="G178" s="1"/>
      <c r="H178" s="17">
        <f t="shared" si="28"/>
        <v>0</v>
      </c>
      <c r="I178" s="17">
        <f t="shared" si="29"/>
        <v>230.11341121149837</v>
      </c>
      <c r="J178" s="17">
        <f t="shared" si="30"/>
        <v>73657.309377039302</v>
      </c>
    </row>
    <row r="179" spans="2:10" x14ac:dyDescent="0.2">
      <c r="B179" s="14">
        <f t="shared" si="24"/>
        <v>170</v>
      </c>
      <c r="C179" s="17">
        <f t="shared" si="23"/>
        <v>599.55052515275236</v>
      </c>
      <c r="D179" s="17">
        <f t="shared" si="25"/>
        <v>368.28654688519651</v>
      </c>
      <c r="E179" s="17">
        <f t="shared" si="26"/>
        <v>231.26397826755584</v>
      </c>
      <c r="F179" s="17">
        <f t="shared" si="27"/>
        <v>73426.045398771748</v>
      </c>
      <c r="G179" s="1"/>
      <c r="H179" s="17">
        <f t="shared" si="28"/>
        <v>0</v>
      </c>
      <c r="I179" s="17">
        <f t="shared" si="29"/>
        <v>231.26397826755584</v>
      </c>
      <c r="J179" s="17">
        <f t="shared" si="30"/>
        <v>73426.045398771748</v>
      </c>
    </row>
    <row r="180" spans="2:10" x14ac:dyDescent="0.2">
      <c r="B180" s="14">
        <f t="shared" si="24"/>
        <v>171</v>
      </c>
      <c r="C180" s="17">
        <f t="shared" si="23"/>
        <v>599.55052515275236</v>
      </c>
      <c r="D180" s="17">
        <f t="shared" si="25"/>
        <v>367.13022699385874</v>
      </c>
      <c r="E180" s="17">
        <f t="shared" si="26"/>
        <v>232.42029815889362</v>
      </c>
      <c r="F180" s="17">
        <f t="shared" si="27"/>
        <v>73193.625100612859</v>
      </c>
      <c r="G180" s="1"/>
      <c r="H180" s="17">
        <f t="shared" si="28"/>
        <v>0</v>
      </c>
      <c r="I180" s="17">
        <f t="shared" si="29"/>
        <v>232.42029815889362</v>
      </c>
      <c r="J180" s="17">
        <f t="shared" si="30"/>
        <v>73193.625100612859</v>
      </c>
    </row>
    <row r="181" spans="2:10" x14ac:dyDescent="0.2">
      <c r="B181" s="14">
        <f t="shared" si="24"/>
        <v>172</v>
      </c>
      <c r="C181" s="17">
        <f t="shared" si="23"/>
        <v>599.55052515275236</v>
      </c>
      <c r="D181" s="17">
        <f t="shared" si="25"/>
        <v>365.9681255030643</v>
      </c>
      <c r="E181" s="17">
        <f t="shared" si="26"/>
        <v>233.58239964968806</v>
      </c>
      <c r="F181" s="17">
        <f t="shared" si="27"/>
        <v>72960.042700963168</v>
      </c>
      <c r="G181" s="1"/>
      <c r="H181" s="17">
        <f t="shared" si="28"/>
        <v>0</v>
      </c>
      <c r="I181" s="17">
        <f t="shared" si="29"/>
        <v>233.58239964968806</v>
      </c>
      <c r="J181" s="17">
        <f t="shared" si="30"/>
        <v>72960.042700963168</v>
      </c>
    </row>
    <row r="182" spans="2:10" x14ac:dyDescent="0.2">
      <c r="B182" s="14">
        <f t="shared" si="24"/>
        <v>173</v>
      </c>
      <c r="C182" s="17">
        <f t="shared" si="23"/>
        <v>599.55052515275236</v>
      </c>
      <c r="D182" s="17">
        <f t="shared" si="25"/>
        <v>364.80021350481587</v>
      </c>
      <c r="E182" s="17">
        <f t="shared" si="26"/>
        <v>234.75031164793648</v>
      </c>
      <c r="F182" s="17">
        <f t="shared" si="27"/>
        <v>72725.292389315233</v>
      </c>
      <c r="G182" s="1"/>
      <c r="H182" s="17">
        <f t="shared" si="28"/>
        <v>0</v>
      </c>
      <c r="I182" s="17">
        <f t="shared" si="29"/>
        <v>234.75031164793648</v>
      </c>
      <c r="J182" s="17">
        <f t="shared" si="30"/>
        <v>72725.292389315233</v>
      </c>
    </row>
    <row r="183" spans="2:10" x14ac:dyDescent="0.2">
      <c r="B183" s="14">
        <f t="shared" si="24"/>
        <v>174</v>
      </c>
      <c r="C183" s="17">
        <f t="shared" si="23"/>
        <v>599.55052515275236</v>
      </c>
      <c r="D183" s="17">
        <f t="shared" si="25"/>
        <v>363.62646194657617</v>
      </c>
      <c r="E183" s="17">
        <f t="shared" si="26"/>
        <v>235.92406320617619</v>
      </c>
      <c r="F183" s="17">
        <f t="shared" si="27"/>
        <v>72489.368326109063</v>
      </c>
      <c r="G183" s="1"/>
      <c r="H183" s="17">
        <f t="shared" si="28"/>
        <v>0</v>
      </c>
      <c r="I183" s="17">
        <f t="shared" si="29"/>
        <v>235.92406320617619</v>
      </c>
      <c r="J183" s="17">
        <f t="shared" si="30"/>
        <v>72489.368326109063</v>
      </c>
    </row>
    <row r="184" spans="2:10" x14ac:dyDescent="0.2">
      <c r="B184" s="14">
        <f t="shared" si="24"/>
        <v>175</v>
      </c>
      <c r="C184" s="17">
        <f t="shared" si="23"/>
        <v>599.55052515275236</v>
      </c>
      <c r="D184" s="17">
        <f t="shared" si="25"/>
        <v>362.44684163054529</v>
      </c>
      <c r="E184" s="17">
        <f t="shared" si="26"/>
        <v>237.10368352220706</v>
      </c>
      <c r="F184" s="17">
        <f t="shared" si="27"/>
        <v>72252.264642586859</v>
      </c>
      <c r="G184" s="1"/>
      <c r="H184" s="17">
        <f t="shared" si="28"/>
        <v>0</v>
      </c>
      <c r="I184" s="17">
        <f t="shared" si="29"/>
        <v>237.10368352220706</v>
      </c>
      <c r="J184" s="17">
        <f t="shared" si="30"/>
        <v>72252.264642586859</v>
      </c>
    </row>
    <row r="185" spans="2:10" x14ac:dyDescent="0.2">
      <c r="B185" s="14">
        <f t="shared" si="24"/>
        <v>176</v>
      </c>
      <c r="C185" s="17">
        <f t="shared" si="23"/>
        <v>599.55052515275236</v>
      </c>
      <c r="D185" s="17">
        <f t="shared" si="25"/>
        <v>361.26132321293431</v>
      </c>
      <c r="E185" s="17">
        <f t="shared" si="26"/>
        <v>238.28920193981804</v>
      </c>
      <c r="F185" s="17">
        <f t="shared" si="27"/>
        <v>72013.975440647046</v>
      </c>
      <c r="G185" s="1"/>
      <c r="H185" s="17">
        <f t="shared" si="28"/>
        <v>0</v>
      </c>
      <c r="I185" s="17">
        <f t="shared" si="29"/>
        <v>238.28920193981804</v>
      </c>
      <c r="J185" s="17">
        <f t="shared" si="30"/>
        <v>72013.975440647046</v>
      </c>
    </row>
    <row r="186" spans="2:10" x14ac:dyDescent="0.2">
      <c r="B186" s="14">
        <f t="shared" si="24"/>
        <v>177</v>
      </c>
      <c r="C186" s="17">
        <f t="shared" si="23"/>
        <v>599.55052515275236</v>
      </c>
      <c r="D186" s="17">
        <f t="shared" si="25"/>
        <v>360.06987720323525</v>
      </c>
      <c r="E186" s="17">
        <f t="shared" si="26"/>
        <v>239.48064794951711</v>
      </c>
      <c r="F186" s="17">
        <f t="shared" si="27"/>
        <v>71774.494792697529</v>
      </c>
      <c r="G186" s="1"/>
      <c r="H186" s="17">
        <f t="shared" si="28"/>
        <v>0</v>
      </c>
      <c r="I186" s="17">
        <f t="shared" si="29"/>
        <v>239.48064794951711</v>
      </c>
      <c r="J186" s="17">
        <f t="shared" si="30"/>
        <v>71774.494792697529</v>
      </c>
    </row>
    <row r="187" spans="2:10" x14ac:dyDescent="0.2">
      <c r="B187" s="14">
        <f t="shared" si="24"/>
        <v>178</v>
      </c>
      <c r="C187" s="17">
        <f t="shared" si="23"/>
        <v>599.55052515275236</v>
      </c>
      <c r="D187" s="17">
        <f t="shared" si="25"/>
        <v>358.87247396348766</v>
      </c>
      <c r="E187" s="17">
        <f t="shared" si="26"/>
        <v>240.67805118926469</v>
      </c>
      <c r="F187" s="17">
        <f t="shared" si="27"/>
        <v>71533.816741508272</v>
      </c>
      <c r="G187" s="1"/>
      <c r="H187" s="17">
        <f t="shared" si="28"/>
        <v>0</v>
      </c>
      <c r="I187" s="17">
        <f t="shared" si="29"/>
        <v>240.67805118926469</v>
      </c>
      <c r="J187" s="17">
        <f t="shared" si="30"/>
        <v>71533.816741508272</v>
      </c>
    </row>
    <row r="188" spans="2:10" x14ac:dyDescent="0.2">
      <c r="B188" s="14">
        <f t="shared" si="24"/>
        <v>179</v>
      </c>
      <c r="C188" s="17">
        <f t="shared" si="23"/>
        <v>599.55052515275236</v>
      </c>
      <c r="D188" s="17">
        <f t="shared" si="25"/>
        <v>357.66908370754135</v>
      </c>
      <c r="E188" s="17">
        <f t="shared" si="26"/>
        <v>241.88144144521101</v>
      </c>
      <c r="F188" s="17">
        <f t="shared" si="27"/>
        <v>71291.935300063065</v>
      </c>
      <c r="G188" s="1"/>
      <c r="H188" s="17">
        <f t="shared" si="28"/>
        <v>0</v>
      </c>
      <c r="I188" s="17">
        <f t="shared" si="29"/>
        <v>241.88144144521101</v>
      </c>
      <c r="J188" s="17">
        <f t="shared" si="30"/>
        <v>71291.935300063065</v>
      </c>
    </row>
    <row r="189" spans="2:10" x14ac:dyDescent="0.2">
      <c r="B189" s="14">
        <f t="shared" si="24"/>
        <v>180</v>
      </c>
      <c r="C189" s="17">
        <f t="shared" si="23"/>
        <v>599.55052515275236</v>
      </c>
      <c r="D189" s="17">
        <f t="shared" si="25"/>
        <v>356.45967650031531</v>
      </c>
      <c r="E189" s="17">
        <f t="shared" si="26"/>
        <v>243.09084865243705</v>
      </c>
      <c r="F189" s="17">
        <f t="shared" si="27"/>
        <v>71048.844451410623</v>
      </c>
      <c r="G189" s="1"/>
      <c r="H189" s="17">
        <f t="shared" si="28"/>
        <v>0</v>
      </c>
      <c r="I189" s="17">
        <f t="shared" si="29"/>
        <v>243.09084865243705</v>
      </c>
      <c r="J189" s="17">
        <f t="shared" si="30"/>
        <v>71048.844451410623</v>
      </c>
    </row>
    <row r="190" spans="2:10" x14ac:dyDescent="0.2">
      <c r="B190" s="14">
        <f t="shared" si="24"/>
        <v>181</v>
      </c>
      <c r="C190" s="17">
        <f t="shared" si="23"/>
        <v>599.55052515275236</v>
      </c>
      <c r="D190" s="17">
        <f t="shared" si="25"/>
        <v>355.24422225705314</v>
      </c>
      <c r="E190" s="17">
        <f t="shared" si="26"/>
        <v>244.30630289569922</v>
      </c>
      <c r="F190" s="17">
        <f t="shared" si="27"/>
        <v>70804.538148514926</v>
      </c>
      <c r="G190" s="1"/>
      <c r="H190" s="17">
        <f t="shared" si="28"/>
        <v>0</v>
      </c>
      <c r="I190" s="17">
        <f t="shared" si="29"/>
        <v>244.30630289569922</v>
      </c>
      <c r="J190" s="17">
        <f t="shared" si="30"/>
        <v>70804.538148514926</v>
      </c>
    </row>
    <row r="191" spans="2:10" x14ac:dyDescent="0.2">
      <c r="B191" s="14">
        <f t="shared" si="24"/>
        <v>182</v>
      </c>
      <c r="C191" s="17">
        <f t="shared" si="23"/>
        <v>599.55052515275236</v>
      </c>
      <c r="D191" s="17">
        <f t="shared" si="25"/>
        <v>354.02269074257464</v>
      </c>
      <c r="E191" s="17">
        <f t="shared" si="26"/>
        <v>245.52783441017772</v>
      </c>
      <c r="F191" s="17">
        <f t="shared" si="27"/>
        <v>70559.010314104744</v>
      </c>
      <c r="G191" s="1"/>
      <c r="H191" s="17">
        <f t="shared" si="28"/>
        <v>0</v>
      </c>
      <c r="I191" s="17">
        <f t="shared" si="29"/>
        <v>245.52783441017772</v>
      </c>
      <c r="J191" s="17">
        <f t="shared" si="30"/>
        <v>70559.010314104744</v>
      </c>
    </row>
    <row r="192" spans="2:10" x14ac:dyDescent="0.2">
      <c r="B192" s="14">
        <f t="shared" si="24"/>
        <v>183</v>
      </c>
      <c r="C192" s="17">
        <f t="shared" si="23"/>
        <v>599.55052515275236</v>
      </c>
      <c r="D192" s="17">
        <f t="shared" si="25"/>
        <v>352.79505157052375</v>
      </c>
      <c r="E192" s="17">
        <f t="shared" si="26"/>
        <v>246.7554735822286</v>
      </c>
      <c r="F192" s="17">
        <f t="shared" si="27"/>
        <v>70312.25484052251</v>
      </c>
      <c r="G192" s="1"/>
      <c r="H192" s="17">
        <f t="shared" si="28"/>
        <v>0</v>
      </c>
      <c r="I192" s="17">
        <f t="shared" si="29"/>
        <v>246.7554735822286</v>
      </c>
      <c r="J192" s="17">
        <f t="shared" si="30"/>
        <v>70312.25484052251</v>
      </c>
    </row>
    <row r="193" spans="2:10" x14ac:dyDescent="0.2">
      <c r="B193" s="14">
        <f t="shared" si="24"/>
        <v>184</v>
      </c>
      <c r="C193" s="17">
        <f t="shared" si="23"/>
        <v>599.55052515275236</v>
      </c>
      <c r="D193" s="17">
        <f t="shared" si="25"/>
        <v>351.56127420261254</v>
      </c>
      <c r="E193" s="17">
        <f t="shared" si="26"/>
        <v>247.98925095013982</v>
      </c>
      <c r="F193" s="17">
        <f t="shared" si="27"/>
        <v>70064.265589572373</v>
      </c>
      <c r="G193" s="1"/>
      <c r="H193" s="17">
        <f t="shared" si="28"/>
        <v>0</v>
      </c>
      <c r="I193" s="17">
        <f t="shared" si="29"/>
        <v>247.98925095013982</v>
      </c>
      <c r="J193" s="17">
        <f t="shared" si="30"/>
        <v>70064.265589572373</v>
      </c>
    </row>
    <row r="194" spans="2:10" x14ac:dyDescent="0.2">
      <c r="B194" s="14">
        <f t="shared" si="24"/>
        <v>185</v>
      </c>
      <c r="C194" s="17">
        <f t="shared" si="23"/>
        <v>599.55052515275236</v>
      </c>
      <c r="D194" s="17">
        <f t="shared" si="25"/>
        <v>350.32132794786185</v>
      </c>
      <c r="E194" s="17">
        <f t="shared" si="26"/>
        <v>249.22919720489051</v>
      </c>
      <c r="F194" s="17">
        <f t="shared" si="27"/>
        <v>69815.036392367489</v>
      </c>
      <c r="G194" s="1"/>
      <c r="H194" s="17">
        <f t="shared" si="28"/>
        <v>0</v>
      </c>
      <c r="I194" s="17">
        <f t="shared" si="29"/>
        <v>249.22919720489051</v>
      </c>
      <c r="J194" s="17">
        <f t="shared" si="30"/>
        <v>69815.036392367489</v>
      </c>
    </row>
    <row r="195" spans="2:10" x14ac:dyDescent="0.2">
      <c r="B195" s="14">
        <f t="shared" si="24"/>
        <v>186</v>
      </c>
      <c r="C195" s="17">
        <f t="shared" si="23"/>
        <v>599.55052515275236</v>
      </c>
      <c r="D195" s="17">
        <f t="shared" si="25"/>
        <v>349.07518196183747</v>
      </c>
      <c r="E195" s="17">
        <f t="shared" si="26"/>
        <v>250.47534319091488</v>
      </c>
      <c r="F195" s="17">
        <f t="shared" si="27"/>
        <v>69564.561049176569</v>
      </c>
      <c r="G195" s="1"/>
      <c r="H195" s="17">
        <f t="shared" si="28"/>
        <v>0</v>
      </c>
      <c r="I195" s="17">
        <f t="shared" si="29"/>
        <v>250.47534319091488</v>
      </c>
      <c r="J195" s="17">
        <f t="shared" si="30"/>
        <v>69564.561049176569</v>
      </c>
    </row>
    <row r="196" spans="2:10" x14ac:dyDescent="0.2">
      <c r="B196" s="14">
        <f t="shared" si="24"/>
        <v>187</v>
      </c>
      <c r="C196" s="17">
        <f t="shared" si="23"/>
        <v>599.55052515275236</v>
      </c>
      <c r="D196" s="17">
        <f t="shared" si="25"/>
        <v>347.82280524588288</v>
      </c>
      <c r="E196" s="17">
        <f t="shared" si="26"/>
        <v>251.72771990686948</v>
      </c>
      <c r="F196" s="17">
        <f t="shared" si="27"/>
        <v>69312.833329269706</v>
      </c>
      <c r="G196" s="1"/>
      <c r="H196" s="17">
        <f t="shared" si="28"/>
        <v>0</v>
      </c>
      <c r="I196" s="17">
        <f t="shared" si="29"/>
        <v>251.72771990686948</v>
      </c>
      <c r="J196" s="17">
        <f t="shared" si="30"/>
        <v>69312.833329269706</v>
      </c>
    </row>
    <row r="197" spans="2:10" x14ac:dyDescent="0.2">
      <c r="B197" s="14">
        <f t="shared" si="24"/>
        <v>188</v>
      </c>
      <c r="C197" s="17">
        <f t="shared" si="23"/>
        <v>599.55052515275236</v>
      </c>
      <c r="D197" s="17">
        <f t="shared" si="25"/>
        <v>346.56416664634855</v>
      </c>
      <c r="E197" s="17">
        <f t="shared" si="26"/>
        <v>252.9863585064038</v>
      </c>
      <c r="F197" s="17">
        <f t="shared" si="27"/>
        <v>69059.846970763305</v>
      </c>
      <c r="G197" s="1"/>
      <c r="H197" s="17">
        <f t="shared" si="28"/>
        <v>0</v>
      </c>
      <c r="I197" s="17">
        <f t="shared" si="29"/>
        <v>252.9863585064038</v>
      </c>
      <c r="J197" s="17">
        <f t="shared" si="30"/>
        <v>69059.846970763305</v>
      </c>
    </row>
    <row r="198" spans="2:10" x14ac:dyDescent="0.2">
      <c r="B198" s="14">
        <f t="shared" si="24"/>
        <v>189</v>
      </c>
      <c r="C198" s="17">
        <f t="shared" si="23"/>
        <v>599.55052515275236</v>
      </c>
      <c r="D198" s="17">
        <f t="shared" si="25"/>
        <v>345.29923485381653</v>
      </c>
      <c r="E198" s="17">
        <f t="shared" si="26"/>
        <v>254.25129029893583</v>
      </c>
      <c r="F198" s="17">
        <f t="shared" si="27"/>
        <v>68805.595680464365</v>
      </c>
      <c r="G198" s="1"/>
      <c r="H198" s="17">
        <f t="shared" si="28"/>
        <v>0</v>
      </c>
      <c r="I198" s="17">
        <f t="shared" si="29"/>
        <v>254.25129029893583</v>
      </c>
      <c r="J198" s="17">
        <f t="shared" si="30"/>
        <v>68805.595680464365</v>
      </c>
    </row>
    <row r="199" spans="2:10" x14ac:dyDescent="0.2">
      <c r="B199" s="14">
        <f t="shared" si="24"/>
        <v>190</v>
      </c>
      <c r="C199" s="17">
        <f t="shared" si="23"/>
        <v>599.55052515275236</v>
      </c>
      <c r="D199" s="17">
        <f t="shared" si="25"/>
        <v>344.02797840232182</v>
      </c>
      <c r="E199" s="17">
        <f t="shared" si="26"/>
        <v>255.52254675043054</v>
      </c>
      <c r="F199" s="17">
        <f t="shared" si="27"/>
        <v>68550.07313371393</v>
      </c>
      <c r="G199" s="1"/>
      <c r="H199" s="17">
        <f t="shared" si="28"/>
        <v>0</v>
      </c>
      <c r="I199" s="17">
        <f t="shared" si="29"/>
        <v>255.52254675043054</v>
      </c>
      <c r="J199" s="17">
        <f t="shared" si="30"/>
        <v>68550.07313371393</v>
      </c>
    </row>
    <row r="200" spans="2:10" x14ac:dyDescent="0.2">
      <c r="B200" s="14">
        <f t="shared" si="24"/>
        <v>191</v>
      </c>
      <c r="C200" s="17">
        <f t="shared" si="23"/>
        <v>599.55052515275236</v>
      </c>
      <c r="D200" s="17">
        <f t="shared" si="25"/>
        <v>342.75036566856966</v>
      </c>
      <c r="E200" s="17">
        <f t="shared" si="26"/>
        <v>256.8001594841827</v>
      </c>
      <c r="F200" s="17">
        <f t="shared" si="27"/>
        <v>68293.272974229752</v>
      </c>
      <c r="G200" s="1"/>
      <c r="H200" s="17">
        <f t="shared" si="28"/>
        <v>0</v>
      </c>
      <c r="I200" s="17">
        <f t="shared" si="29"/>
        <v>256.8001594841827</v>
      </c>
      <c r="J200" s="17">
        <f t="shared" si="30"/>
        <v>68293.272974229752</v>
      </c>
    </row>
    <row r="201" spans="2:10" x14ac:dyDescent="0.2">
      <c r="B201" s="14">
        <f t="shared" si="24"/>
        <v>192</v>
      </c>
      <c r="C201" s="17">
        <f t="shared" si="23"/>
        <v>599.55052515275236</v>
      </c>
      <c r="D201" s="17">
        <f t="shared" si="25"/>
        <v>341.46636487114876</v>
      </c>
      <c r="E201" s="17">
        <f t="shared" si="26"/>
        <v>258.0841602816036</v>
      </c>
      <c r="F201" s="17">
        <f t="shared" si="27"/>
        <v>68035.188813948145</v>
      </c>
      <c r="G201" s="1"/>
      <c r="H201" s="17">
        <f t="shared" si="28"/>
        <v>0</v>
      </c>
      <c r="I201" s="17">
        <f t="shared" si="29"/>
        <v>258.0841602816036</v>
      </c>
      <c r="J201" s="17">
        <f t="shared" si="30"/>
        <v>68035.188813948145</v>
      </c>
    </row>
    <row r="202" spans="2:10" x14ac:dyDescent="0.2">
      <c r="B202" s="14">
        <f t="shared" si="24"/>
        <v>193</v>
      </c>
      <c r="C202" s="17">
        <f t="shared" si="23"/>
        <v>599.55052515275236</v>
      </c>
      <c r="D202" s="17">
        <f t="shared" si="25"/>
        <v>340.17594406974075</v>
      </c>
      <c r="E202" s="17">
        <f t="shared" si="26"/>
        <v>259.37458108301161</v>
      </c>
      <c r="F202" s="17">
        <f t="shared" si="27"/>
        <v>67775.81423286513</v>
      </c>
      <c r="G202" s="1"/>
      <c r="H202" s="17">
        <f t="shared" si="28"/>
        <v>0</v>
      </c>
      <c r="I202" s="17">
        <f t="shared" si="29"/>
        <v>259.37458108301161</v>
      </c>
      <c r="J202" s="17">
        <f t="shared" si="30"/>
        <v>67775.81423286513</v>
      </c>
    </row>
    <row r="203" spans="2:10" x14ac:dyDescent="0.2">
      <c r="B203" s="14">
        <f t="shared" si="24"/>
        <v>194</v>
      </c>
      <c r="C203" s="17">
        <f t="shared" ref="C203:C266" si="31">IF(B203&lt;=Debt_Term,-PMT(Interest_Rate,Amortize_Term,Principal),0)</f>
        <v>599.55052515275236</v>
      </c>
      <c r="D203" s="17">
        <f t="shared" si="25"/>
        <v>338.87907116432564</v>
      </c>
      <c r="E203" s="17">
        <f t="shared" si="26"/>
        <v>260.67145398842672</v>
      </c>
      <c r="F203" s="17">
        <f t="shared" si="27"/>
        <v>67515.142778876703</v>
      </c>
      <c r="G203" s="1"/>
      <c r="H203" s="17">
        <f t="shared" si="28"/>
        <v>0</v>
      </c>
      <c r="I203" s="17">
        <f t="shared" si="29"/>
        <v>260.67145398842672</v>
      </c>
      <c r="J203" s="17">
        <f t="shared" si="30"/>
        <v>67515.142778876703</v>
      </c>
    </row>
    <row r="204" spans="2:10" x14ac:dyDescent="0.2">
      <c r="B204" s="14">
        <f t="shared" si="24"/>
        <v>195</v>
      </c>
      <c r="C204" s="17">
        <f t="shared" si="31"/>
        <v>599.55052515275236</v>
      </c>
      <c r="D204" s="17">
        <f t="shared" si="25"/>
        <v>337.57571389438351</v>
      </c>
      <c r="E204" s="17">
        <f t="shared" si="26"/>
        <v>261.97481125836885</v>
      </c>
      <c r="F204" s="17">
        <f t="shared" si="27"/>
        <v>67253.167967618341</v>
      </c>
      <c r="G204" s="1"/>
      <c r="H204" s="17">
        <f t="shared" si="28"/>
        <v>0</v>
      </c>
      <c r="I204" s="17">
        <f t="shared" si="29"/>
        <v>261.97481125836885</v>
      </c>
      <c r="J204" s="17">
        <f t="shared" si="30"/>
        <v>67253.167967618341</v>
      </c>
    </row>
    <row r="205" spans="2:10" x14ac:dyDescent="0.2">
      <c r="B205" s="14">
        <f t="shared" si="24"/>
        <v>196</v>
      </c>
      <c r="C205" s="17">
        <f t="shared" si="31"/>
        <v>599.55052515275236</v>
      </c>
      <c r="D205" s="17">
        <f t="shared" si="25"/>
        <v>336.26583983809172</v>
      </c>
      <c r="E205" s="17">
        <f t="shared" si="26"/>
        <v>263.28468531466063</v>
      </c>
      <c r="F205" s="17">
        <f t="shared" si="27"/>
        <v>66989.883282303679</v>
      </c>
      <c r="G205" s="1"/>
      <c r="H205" s="17">
        <f t="shared" si="28"/>
        <v>0</v>
      </c>
      <c r="I205" s="17">
        <f t="shared" si="29"/>
        <v>263.28468531466063</v>
      </c>
      <c r="J205" s="17">
        <f t="shared" si="30"/>
        <v>66989.883282303679</v>
      </c>
    </row>
    <row r="206" spans="2:10" x14ac:dyDescent="0.2">
      <c r="B206" s="14">
        <f t="shared" si="24"/>
        <v>197</v>
      </c>
      <c r="C206" s="17">
        <f t="shared" si="31"/>
        <v>599.55052515275236</v>
      </c>
      <c r="D206" s="17">
        <f t="shared" si="25"/>
        <v>334.94941641151843</v>
      </c>
      <c r="E206" s="17">
        <f t="shared" si="26"/>
        <v>264.60110874123393</v>
      </c>
      <c r="F206" s="17">
        <f t="shared" si="27"/>
        <v>66725.282173562446</v>
      </c>
      <c r="G206" s="1"/>
      <c r="H206" s="17">
        <f t="shared" si="28"/>
        <v>0</v>
      </c>
      <c r="I206" s="17">
        <f t="shared" si="29"/>
        <v>264.60110874123393</v>
      </c>
      <c r="J206" s="17">
        <f t="shared" si="30"/>
        <v>66725.282173562446</v>
      </c>
    </row>
    <row r="207" spans="2:10" x14ac:dyDescent="0.2">
      <c r="B207" s="14">
        <f t="shared" si="24"/>
        <v>198</v>
      </c>
      <c r="C207" s="17">
        <f t="shared" si="31"/>
        <v>599.55052515275236</v>
      </c>
      <c r="D207" s="17">
        <f t="shared" si="25"/>
        <v>333.62641086781224</v>
      </c>
      <c r="E207" s="17">
        <f t="shared" si="26"/>
        <v>265.92411428494012</v>
      </c>
      <c r="F207" s="17">
        <f t="shared" si="27"/>
        <v>66459.358059277511</v>
      </c>
      <c r="G207" s="1"/>
      <c r="H207" s="17">
        <f t="shared" si="28"/>
        <v>0</v>
      </c>
      <c r="I207" s="17">
        <f t="shared" si="29"/>
        <v>265.92411428494012</v>
      </c>
      <c r="J207" s="17">
        <f t="shared" si="30"/>
        <v>66459.358059277511</v>
      </c>
    </row>
    <row r="208" spans="2:10" x14ac:dyDescent="0.2">
      <c r="B208" s="14">
        <f t="shared" si="24"/>
        <v>199</v>
      </c>
      <c r="C208" s="17">
        <f t="shared" si="31"/>
        <v>599.55052515275236</v>
      </c>
      <c r="D208" s="17">
        <f t="shared" si="25"/>
        <v>332.29679029638754</v>
      </c>
      <c r="E208" s="17">
        <f t="shared" si="26"/>
        <v>267.25373485636482</v>
      </c>
      <c r="F208" s="17">
        <f t="shared" si="27"/>
        <v>66192.104324421147</v>
      </c>
      <c r="G208" s="1"/>
      <c r="H208" s="17">
        <f t="shared" si="28"/>
        <v>0</v>
      </c>
      <c r="I208" s="17">
        <f t="shared" si="29"/>
        <v>267.25373485636482</v>
      </c>
      <c r="J208" s="17">
        <f t="shared" si="30"/>
        <v>66192.104324421147</v>
      </c>
    </row>
    <row r="209" spans="2:10" x14ac:dyDescent="0.2">
      <c r="B209" s="14">
        <f t="shared" si="24"/>
        <v>200</v>
      </c>
      <c r="C209" s="17">
        <f t="shared" si="31"/>
        <v>599.55052515275236</v>
      </c>
      <c r="D209" s="17">
        <f t="shared" si="25"/>
        <v>330.96052162210572</v>
      </c>
      <c r="E209" s="17">
        <f t="shared" si="26"/>
        <v>268.59000353064664</v>
      </c>
      <c r="F209" s="17">
        <f t="shared" si="27"/>
        <v>65923.514320890506</v>
      </c>
      <c r="G209" s="1"/>
      <c r="H209" s="17">
        <f t="shared" si="28"/>
        <v>0</v>
      </c>
      <c r="I209" s="17">
        <f t="shared" si="29"/>
        <v>268.59000353064664</v>
      </c>
      <c r="J209" s="17">
        <f t="shared" si="30"/>
        <v>65923.514320890506</v>
      </c>
    </row>
    <row r="210" spans="2:10" x14ac:dyDescent="0.2">
      <c r="B210" s="14">
        <f t="shared" si="24"/>
        <v>201</v>
      </c>
      <c r="C210" s="17">
        <f t="shared" si="31"/>
        <v>599.55052515275236</v>
      </c>
      <c r="D210" s="17">
        <f t="shared" si="25"/>
        <v>329.61757160445256</v>
      </c>
      <c r="E210" s="17">
        <f t="shared" si="26"/>
        <v>269.93295354829979</v>
      </c>
      <c r="F210" s="17">
        <f t="shared" si="27"/>
        <v>65653.581367342209</v>
      </c>
      <c r="G210" s="1"/>
      <c r="H210" s="17">
        <f t="shared" si="28"/>
        <v>0</v>
      </c>
      <c r="I210" s="17">
        <f t="shared" si="29"/>
        <v>269.93295354829979</v>
      </c>
      <c r="J210" s="17">
        <f t="shared" si="30"/>
        <v>65653.581367342209</v>
      </c>
    </row>
    <row r="211" spans="2:10" x14ac:dyDescent="0.2">
      <c r="B211" s="14">
        <f t="shared" si="24"/>
        <v>202</v>
      </c>
      <c r="C211" s="17">
        <f t="shared" si="31"/>
        <v>599.55052515275236</v>
      </c>
      <c r="D211" s="17">
        <f t="shared" si="25"/>
        <v>328.26790683671106</v>
      </c>
      <c r="E211" s="17">
        <f t="shared" si="26"/>
        <v>271.28261831604129</v>
      </c>
      <c r="F211" s="17">
        <f t="shared" si="27"/>
        <v>65382.298749026166</v>
      </c>
      <c r="G211" s="1"/>
      <c r="H211" s="17">
        <f t="shared" si="28"/>
        <v>0</v>
      </c>
      <c r="I211" s="17">
        <f t="shared" si="29"/>
        <v>271.28261831604129</v>
      </c>
      <c r="J211" s="17">
        <f t="shared" si="30"/>
        <v>65382.298749026166</v>
      </c>
    </row>
    <row r="212" spans="2:10" x14ac:dyDescent="0.2">
      <c r="B212" s="14">
        <f t="shared" si="24"/>
        <v>203</v>
      </c>
      <c r="C212" s="17">
        <f t="shared" si="31"/>
        <v>599.55052515275236</v>
      </c>
      <c r="D212" s="17">
        <f t="shared" si="25"/>
        <v>326.91149374513083</v>
      </c>
      <c r="E212" s="17">
        <f t="shared" si="26"/>
        <v>272.63903140762153</v>
      </c>
      <c r="F212" s="17">
        <f t="shared" si="27"/>
        <v>65109.659717618546</v>
      </c>
      <c r="G212" s="1"/>
      <c r="H212" s="17">
        <f t="shared" si="28"/>
        <v>0</v>
      </c>
      <c r="I212" s="17">
        <f t="shared" si="29"/>
        <v>272.63903140762153</v>
      </c>
      <c r="J212" s="17">
        <f t="shared" si="30"/>
        <v>65109.659717618546</v>
      </c>
    </row>
    <row r="213" spans="2:10" x14ac:dyDescent="0.2">
      <c r="B213" s="14">
        <f t="shared" si="24"/>
        <v>204</v>
      </c>
      <c r="C213" s="17">
        <f t="shared" si="31"/>
        <v>599.55052515275236</v>
      </c>
      <c r="D213" s="17">
        <f t="shared" si="25"/>
        <v>325.54829858809273</v>
      </c>
      <c r="E213" s="17">
        <f t="shared" si="26"/>
        <v>274.00222656465962</v>
      </c>
      <c r="F213" s="17">
        <f t="shared" si="27"/>
        <v>64835.657491053884</v>
      </c>
      <c r="G213" s="1"/>
      <c r="H213" s="17">
        <f t="shared" si="28"/>
        <v>0</v>
      </c>
      <c r="I213" s="17">
        <f t="shared" si="29"/>
        <v>274.00222656465962</v>
      </c>
      <c r="J213" s="17">
        <f t="shared" si="30"/>
        <v>64835.657491053884</v>
      </c>
    </row>
    <row r="214" spans="2:10" x14ac:dyDescent="0.2">
      <c r="B214" s="14">
        <f t="shared" si="24"/>
        <v>205</v>
      </c>
      <c r="C214" s="17">
        <f t="shared" si="31"/>
        <v>599.55052515275236</v>
      </c>
      <c r="D214" s="17">
        <f t="shared" si="25"/>
        <v>324.17828745526941</v>
      </c>
      <c r="E214" s="17">
        <f t="shared" si="26"/>
        <v>275.37223769748294</v>
      </c>
      <c r="F214" s="17">
        <f t="shared" si="27"/>
        <v>64560.2852533564</v>
      </c>
      <c r="G214" s="1"/>
      <c r="H214" s="17">
        <f t="shared" si="28"/>
        <v>0</v>
      </c>
      <c r="I214" s="17">
        <f t="shared" si="29"/>
        <v>275.37223769748294</v>
      </c>
      <c r="J214" s="17">
        <f t="shared" si="30"/>
        <v>64560.2852533564</v>
      </c>
    </row>
    <row r="215" spans="2:10" x14ac:dyDescent="0.2">
      <c r="B215" s="14">
        <f t="shared" si="24"/>
        <v>206</v>
      </c>
      <c r="C215" s="17">
        <f t="shared" si="31"/>
        <v>599.55052515275236</v>
      </c>
      <c r="D215" s="17">
        <f t="shared" si="25"/>
        <v>322.80142626678202</v>
      </c>
      <c r="E215" s="17">
        <f t="shared" si="26"/>
        <v>276.74909888597034</v>
      </c>
      <c r="F215" s="17">
        <f t="shared" si="27"/>
        <v>64283.536154470428</v>
      </c>
      <c r="G215" s="1"/>
      <c r="H215" s="17">
        <f t="shared" si="28"/>
        <v>0</v>
      </c>
      <c r="I215" s="17">
        <f t="shared" si="29"/>
        <v>276.74909888597034</v>
      </c>
      <c r="J215" s="17">
        <f t="shared" si="30"/>
        <v>64283.536154470428</v>
      </c>
    </row>
    <row r="216" spans="2:10" x14ac:dyDescent="0.2">
      <c r="B216" s="14">
        <f t="shared" si="24"/>
        <v>207</v>
      </c>
      <c r="C216" s="17">
        <f t="shared" si="31"/>
        <v>599.55052515275236</v>
      </c>
      <c r="D216" s="17">
        <f t="shared" si="25"/>
        <v>321.41768077235213</v>
      </c>
      <c r="E216" s="17">
        <f t="shared" si="26"/>
        <v>278.13284438040023</v>
      </c>
      <c r="F216" s="17">
        <f t="shared" si="27"/>
        <v>64005.403310090027</v>
      </c>
      <c r="G216" s="1"/>
      <c r="H216" s="17">
        <f t="shared" si="28"/>
        <v>0</v>
      </c>
      <c r="I216" s="17">
        <f t="shared" si="29"/>
        <v>278.13284438040023</v>
      </c>
      <c r="J216" s="17">
        <f t="shared" si="30"/>
        <v>64005.403310090027</v>
      </c>
    </row>
    <row r="217" spans="2:10" x14ac:dyDescent="0.2">
      <c r="B217" s="14">
        <f t="shared" si="24"/>
        <v>208</v>
      </c>
      <c r="C217" s="17">
        <f t="shared" si="31"/>
        <v>599.55052515275236</v>
      </c>
      <c r="D217" s="17">
        <f t="shared" si="25"/>
        <v>320.02701655045013</v>
      </c>
      <c r="E217" s="17">
        <f t="shared" si="26"/>
        <v>279.52350860230223</v>
      </c>
      <c r="F217" s="17">
        <f t="shared" si="27"/>
        <v>63725.879801487725</v>
      </c>
      <c r="G217" s="1"/>
      <c r="H217" s="17">
        <f t="shared" si="28"/>
        <v>0</v>
      </c>
      <c r="I217" s="17">
        <f t="shared" si="29"/>
        <v>279.52350860230223</v>
      </c>
      <c r="J217" s="17">
        <f t="shared" si="30"/>
        <v>63725.879801487725</v>
      </c>
    </row>
    <row r="218" spans="2:10" x14ac:dyDescent="0.2">
      <c r="B218" s="14">
        <f t="shared" si="24"/>
        <v>209</v>
      </c>
      <c r="C218" s="17">
        <f t="shared" si="31"/>
        <v>599.55052515275236</v>
      </c>
      <c r="D218" s="17">
        <f t="shared" si="25"/>
        <v>318.62939900743862</v>
      </c>
      <c r="E218" s="17">
        <f t="shared" si="26"/>
        <v>280.92112614531374</v>
      </c>
      <c r="F218" s="17">
        <f t="shared" si="27"/>
        <v>63444.958675342408</v>
      </c>
      <c r="G218" s="1"/>
      <c r="H218" s="17">
        <f t="shared" si="28"/>
        <v>0</v>
      </c>
      <c r="I218" s="17">
        <f t="shared" si="29"/>
        <v>280.92112614531374</v>
      </c>
      <c r="J218" s="17">
        <f t="shared" si="30"/>
        <v>63444.958675342408</v>
      </c>
    </row>
    <row r="219" spans="2:10" x14ac:dyDescent="0.2">
      <c r="B219" s="14">
        <f t="shared" si="24"/>
        <v>210</v>
      </c>
      <c r="C219" s="17">
        <f t="shared" si="31"/>
        <v>599.55052515275236</v>
      </c>
      <c r="D219" s="17">
        <f t="shared" si="25"/>
        <v>317.22479337671206</v>
      </c>
      <c r="E219" s="17">
        <f t="shared" si="26"/>
        <v>282.3257317760403</v>
      </c>
      <c r="F219" s="17">
        <f t="shared" si="27"/>
        <v>63162.632943566365</v>
      </c>
      <c r="G219" s="1"/>
      <c r="H219" s="17">
        <f t="shared" si="28"/>
        <v>0</v>
      </c>
      <c r="I219" s="17">
        <f t="shared" si="29"/>
        <v>282.3257317760403</v>
      </c>
      <c r="J219" s="17">
        <f t="shared" si="30"/>
        <v>63162.632943566365</v>
      </c>
    </row>
    <row r="220" spans="2:10" x14ac:dyDescent="0.2">
      <c r="B220" s="14">
        <f t="shared" si="24"/>
        <v>211</v>
      </c>
      <c r="C220" s="17">
        <f t="shared" si="31"/>
        <v>599.55052515275236</v>
      </c>
      <c r="D220" s="17">
        <f t="shared" si="25"/>
        <v>315.81316471783185</v>
      </c>
      <c r="E220" s="17">
        <f t="shared" si="26"/>
        <v>283.7373604349205</v>
      </c>
      <c r="F220" s="17">
        <f t="shared" si="27"/>
        <v>62878.895583131445</v>
      </c>
      <c r="G220" s="1"/>
      <c r="H220" s="17">
        <f t="shared" si="28"/>
        <v>0</v>
      </c>
      <c r="I220" s="17">
        <f t="shared" si="29"/>
        <v>283.7373604349205</v>
      </c>
      <c r="J220" s="17">
        <f t="shared" si="30"/>
        <v>62878.895583131445</v>
      </c>
    </row>
    <row r="221" spans="2:10" x14ac:dyDescent="0.2">
      <c r="B221" s="14">
        <f t="shared" si="24"/>
        <v>212</v>
      </c>
      <c r="C221" s="17">
        <f t="shared" si="31"/>
        <v>599.55052515275236</v>
      </c>
      <c r="D221" s="17">
        <f t="shared" si="25"/>
        <v>314.39447791565721</v>
      </c>
      <c r="E221" s="17">
        <f t="shared" si="26"/>
        <v>285.15604723709515</v>
      </c>
      <c r="F221" s="17">
        <f t="shared" si="27"/>
        <v>62593.739535894347</v>
      </c>
      <c r="G221" s="1"/>
      <c r="H221" s="17">
        <f t="shared" si="28"/>
        <v>0</v>
      </c>
      <c r="I221" s="17">
        <f t="shared" si="29"/>
        <v>285.15604723709515</v>
      </c>
      <c r="J221" s="17">
        <f t="shared" si="30"/>
        <v>62593.739535894347</v>
      </c>
    </row>
    <row r="222" spans="2:10" x14ac:dyDescent="0.2">
      <c r="B222" s="14">
        <f t="shared" ref="B222:B285" si="32">B221+1</f>
        <v>213</v>
      </c>
      <c r="C222" s="17">
        <f t="shared" si="31"/>
        <v>599.55052515275236</v>
      </c>
      <c r="D222" s="17">
        <f t="shared" ref="D222:D285" si="33">IF(B222&lt;=Debt_Term,F221*Interest_Rate,0)</f>
        <v>312.96869767947175</v>
      </c>
      <c r="E222" s="17">
        <f t="shared" ref="E222:E285" si="34">C222-D222</f>
        <v>286.58182747328061</v>
      </c>
      <c r="F222" s="17">
        <f t="shared" ref="F222:F285" si="35">IF(B222&lt;=Debt_Term,F221-E222,0)</f>
        <v>62307.157708421066</v>
      </c>
      <c r="G222" s="1"/>
      <c r="H222" s="17">
        <f t="shared" ref="H222:H285" si="36">IF(B222=Debt_Term,F222,0)</f>
        <v>0</v>
      </c>
      <c r="I222" s="17">
        <f t="shared" ref="I222:I285" si="37">H222+E222</f>
        <v>286.58182747328061</v>
      </c>
      <c r="J222" s="17">
        <f t="shared" ref="J222:J285" si="38">F222-H222</f>
        <v>62307.157708421066</v>
      </c>
    </row>
    <row r="223" spans="2:10" x14ac:dyDescent="0.2">
      <c r="B223" s="14">
        <f t="shared" si="32"/>
        <v>214</v>
      </c>
      <c r="C223" s="17">
        <f t="shared" si="31"/>
        <v>599.55052515275236</v>
      </c>
      <c r="D223" s="17">
        <f t="shared" si="33"/>
        <v>311.53578854210531</v>
      </c>
      <c r="E223" s="17">
        <f t="shared" si="34"/>
        <v>288.01473661064705</v>
      </c>
      <c r="F223" s="17">
        <f t="shared" si="35"/>
        <v>62019.142971810419</v>
      </c>
      <c r="G223" s="1"/>
      <c r="H223" s="17">
        <f t="shared" si="36"/>
        <v>0</v>
      </c>
      <c r="I223" s="17">
        <f t="shared" si="37"/>
        <v>288.01473661064705</v>
      </c>
      <c r="J223" s="17">
        <f t="shared" si="38"/>
        <v>62019.142971810419</v>
      </c>
    </row>
    <row r="224" spans="2:10" x14ac:dyDescent="0.2">
      <c r="B224" s="14">
        <f t="shared" si="32"/>
        <v>215</v>
      </c>
      <c r="C224" s="17">
        <f t="shared" si="31"/>
        <v>599.55052515275236</v>
      </c>
      <c r="D224" s="17">
        <f t="shared" si="33"/>
        <v>310.09571485905212</v>
      </c>
      <c r="E224" s="17">
        <f t="shared" si="34"/>
        <v>289.45481029370023</v>
      </c>
      <c r="F224" s="17">
        <f t="shared" si="35"/>
        <v>61729.688161516722</v>
      </c>
      <c r="G224" s="1"/>
      <c r="H224" s="17">
        <f t="shared" si="36"/>
        <v>0</v>
      </c>
      <c r="I224" s="17">
        <f t="shared" si="37"/>
        <v>289.45481029370023</v>
      </c>
      <c r="J224" s="17">
        <f t="shared" si="38"/>
        <v>61729.688161516722</v>
      </c>
    </row>
    <row r="225" spans="2:10" x14ac:dyDescent="0.2">
      <c r="B225" s="14">
        <f t="shared" si="32"/>
        <v>216</v>
      </c>
      <c r="C225" s="17">
        <f t="shared" si="31"/>
        <v>599.55052515275236</v>
      </c>
      <c r="D225" s="17">
        <f t="shared" si="33"/>
        <v>308.6484408075836</v>
      </c>
      <c r="E225" s="17">
        <f t="shared" si="34"/>
        <v>290.90208434516876</v>
      </c>
      <c r="F225" s="17">
        <f t="shared" si="35"/>
        <v>61438.786077171557</v>
      </c>
      <c r="G225" s="1"/>
      <c r="H225" s="17">
        <f t="shared" si="36"/>
        <v>0</v>
      </c>
      <c r="I225" s="17">
        <f t="shared" si="37"/>
        <v>290.90208434516876</v>
      </c>
      <c r="J225" s="17">
        <f t="shared" si="38"/>
        <v>61438.786077171557</v>
      </c>
    </row>
    <row r="226" spans="2:10" x14ac:dyDescent="0.2">
      <c r="B226" s="14">
        <f t="shared" si="32"/>
        <v>217</v>
      </c>
      <c r="C226" s="17">
        <f t="shared" si="31"/>
        <v>599.55052515275236</v>
      </c>
      <c r="D226" s="17">
        <f t="shared" si="33"/>
        <v>307.19393038585781</v>
      </c>
      <c r="E226" s="17">
        <f t="shared" si="34"/>
        <v>292.35659476689455</v>
      </c>
      <c r="F226" s="17">
        <f t="shared" si="35"/>
        <v>61146.429482404659</v>
      </c>
      <c r="G226" s="1"/>
      <c r="H226" s="17">
        <f t="shared" si="36"/>
        <v>0</v>
      </c>
      <c r="I226" s="17">
        <f t="shared" si="37"/>
        <v>292.35659476689455</v>
      </c>
      <c r="J226" s="17">
        <f t="shared" si="38"/>
        <v>61146.429482404659</v>
      </c>
    </row>
    <row r="227" spans="2:10" x14ac:dyDescent="0.2">
      <c r="B227" s="14">
        <f t="shared" si="32"/>
        <v>218</v>
      </c>
      <c r="C227" s="17">
        <f t="shared" si="31"/>
        <v>599.55052515275236</v>
      </c>
      <c r="D227" s="17">
        <f t="shared" si="33"/>
        <v>305.73214741202332</v>
      </c>
      <c r="E227" s="17">
        <f t="shared" si="34"/>
        <v>293.81837774072903</v>
      </c>
      <c r="F227" s="17">
        <f t="shared" si="35"/>
        <v>60852.611104663927</v>
      </c>
      <c r="G227" s="1"/>
      <c r="H227" s="17">
        <f t="shared" si="36"/>
        <v>0</v>
      </c>
      <c r="I227" s="17">
        <f t="shared" si="37"/>
        <v>293.81837774072903</v>
      </c>
      <c r="J227" s="17">
        <f t="shared" si="38"/>
        <v>60852.611104663927</v>
      </c>
    </row>
    <row r="228" spans="2:10" x14ac:dyDescent="0.2">
      <c r="B228" s="14">
        <f t="shared" si="32"/>
        <v>219</v>
      </c>
      <c r="C228" s="17">
        <f t="shared" si="31"/>
        <v>599.55052515275236</v>
      </c>
      <c r="D228" s="17">
        <f t="shared" si="33"/>
        <v>304.26305552331962</v>
      </c>
      <c r="E228" s="17">
        <f t="shared" si="34"/>
        <v>295.28746962943274</v>
      </c>
      <c r="F228" s="17">
        <f t="shared" si="35"/>
        <v>60557.323635034496</v>
      </c>
      <c r="G228" s="1"/>
      <c r="H228" s="17">
        <f t="shared" si="36"/>
        <v>0</v>
      </c>
      <c r="I228" s="17">
        <f t="shared" si="37"/>
        <v>295.28746962943274</v>
      </c>
      <c r="J228" s="17">
        <f t="shared" si="38"/>
        <v>60557.323635034496</v>
      </c>
    </row>
    <row r="229" spans="2:10" x14ac:dyDescent="0.2">
      <c r="B229" s="14">
        <f t="shared" si="32"/>
        <v>220</v>
      </c>
      <c r="C229" s="17">
        <f t="shared" si="31"/>
        <v>599.55052515275236</v>
      </c>
      <c r="D229" s="17">
        <f t="shared" si="33"/>
        <v>302.78661817517246</v>
      </c>
      <c r="E229" s="17">
        <f t="shared" si="34"/>
        <v>296.76390697757989</v>
      </c>
      <c r="F229" s="17">
        <f t="shared" si="35"/>
        <v>60260.559728056913</v>
      </c>
      <c r="G229" s="1"/>
      <c r="H229" s="17">
        <f t="shared" si="36"/>
        <v>0</v>
      </c>
      <c r="I229" s="17">
        <f t="shared" si="37"/>
        <v>296.76390697757989</v>
      </c>
      <c r="J229" s="17">
        <f t="shared" si="38"/>
        <v>60260.559728056913</v>
      </c>
    </row>
    <row r="230" spans="2:10" x14ac:dyDescent="0.2">
      <c r="B230" s="14">
        <f t="shared" si="32"/>
        <v>221</v>
      </c>
      <c r="C230" s="17">
        <f t="shared" si="31"/>
        <v>599.55052515275236</v>
      </c>
      <c r="D230" s="17">
        <f t="shared" si="33"/>
        <v>301.30279864028455</v>
      </c>
      <c r="E230" s="17">
        <f t="shared" si="34"/>
        <v>298.24772651246781</v>
      </c>
      <c r="F230" s="17">
        <f t="shared" si="35"/>
        <v>59962.312001544444</v>
      </c>
      <c r="G230" s="1"/>
      <c r="H230" s="17">
        <f t="shared" si="36"/>
        <v>0</v>
      </c>
      <c r="I230" s="17">
        <f t="shared" si="37"/>
        <v>298.24772651246781</v>
      </c>
      <c r="J230" s="17">
        <f t="shared" si="38"/>
        <v>59962.312001544444</v>
      </c>
    </row>
    <row r="231" spans="2:10" x14ac:dyDescent="0.2">
      <c r="B231" s="14">
        <f t="shared" si="32"/>
        <v>222</v>
      </c>
      <c r="C231" s="17">
        <f t="shared" si="31"/>
        <v>599.55052515275236</v>
      </c>
      <c r="D231" s="17">
        <f t="shared" si="33"/>
        <v>299.81156000772222</v>
      </c>
      <c r="E231" s="17">
        <f t="shared" si="34"/>
        <v>299.73896514503014</v>
      </c>
      <c r="F231" s="17">
        <f t="shared" si="35"/>
        <v>59662.573036399415</v>
      </c>
      <c r="G231" s="1"/>
      <c r="H231" s="17">
        <f t="shared" si="36"/>
        <v>0</v>
      </c>
      <c r="I231" s="17">
        <f t="shared" si="37"/>
        <v>299.73896514503014</v>
      </c>
      <c r="J231" s="17">
        <f t="shared" si="38"/>
        <v>59662.573036399415</v>
      </c>
    </row>
    <row r="232" spans="2:10" x14ac:dyDescent="0.2">
      <c r="B232" s="14">
        <f t="shared" si="32"/>
        <v>223</v>
      </c>
      <c r="C232" s="17">
        <f t="shared" si="31"/>
        <v>599.55052515275236</v>
      </c>
      <c r="D232" s="17">
        <f t="shared" si="33"/>
        <v>298.3128651819971</v>
      </c>
      <c r="E232" s="17">
        <f t="shared" si="34"/>
        <v>301.23765997075526</v>
      </c>
      <c r="F232" s="17">
        <f t="shared" si="35"/>
        <v>59361.335376428658</v>
      </c>
      <c r="G232" s="1"/>
      <c r="H232" s="17">
        <f t="shared" si="36"/>
        <v>0</v>
      </c>
      <c r="I232" s="17">
        <f t="shared" si="37"/>
        <v>301.23765997075526</v>
      </c>
      <c r="J232" s="17">
        <f t="shared" si="38"/>
        <v>59361.335376428658</v>
      </c>
    </row>
    <row r="233" spans="2:10" x14ac:dyDescent="0.2">
      <c r="B233" s="14">
        <f t="shared" si="32"/>
        <v>224</v>
      </c>
      <c r="C233" s="17">
        <f t="shared" si="31"/>
        <v>599.55052515275236</v>
      </c>
      <c r="D233" s="17">
        <f t="shared" si="33"/>
        <v>296.80667688214328</v>
      </c>
      <c r="E233" s="17">
        <f t="shared" si="34"/>
        <v>302.74384827060908</v>
      </c>
      <c r="F233" s="17">
        <f t="shared" si="35"/>
        <v>59058.591528158053</v>
      </c>
      <c r="G233" s="1"/>
      <c r="H233" s="17">
        <f t="shared" si="36"/>
        <v>0</v>
      </c>
      <c r="I233" s="17">
        <f t="shared" si="37"/>
        <v>302.74384827060908</v>
      </c>
      <c r="J233" s="17">
        <f t="shared" si="38"/>
        <v>59058.591528158053</v>
      </c>
    </row>
    <row r="234" spans="2:10" x14ac:dyDescent="0.2">
      <c r="B234" s="14">
        <f t="shared" si="32"/>
        <v>225</v>
      </c>
      <c r="C234" s="17">
        <f t="shared" si="31"/>
        <v>599.55052515275236</v>
      </c>
      <c r="D234" s="17">
        <f t="shared" si="33"/>
        <v>295.29295764079029</v>
      </c>
      <c r="E234" s="17">
        <f t="shared" si="34"/>
        <v>304.25756751196207</v>
      </c>
      <c r="F234" s="17">
        <f t="shared" si="35"/>
        <v>58754.333960646094</v>
      </c>
      <c r="G234" s="1"/>
      <c r="H234" s="17">
        <f t="shared" si="36"/>
        <v>0</v>
      </c>
      <c r="I234" s="17">
        <f t="shared" si="37"/>
        <v>304.25756751196207</v>
      </c>
      <c r="J234" s="17">
        <f t="shared" si="38"/>
        <v>58754.333960646094</v>
      </c>
    </row>
    <row r="235" spans="2:10" x14ac:dyDescent="0.2">
      <c r="B235" s="14">
        <f t="shared" si="32"/>
        <v>226</v>
      </c>
      <c r="C235" s="17">
        <f t="shared" si="31"/>
        <v>599.55052515275236</v>
      </c>
      <c r="D235" s="17">
        <f t="shared" si="33"/>
        <v>293.77166980323045</v>
      </c>
      <c r="E235" s="17">
        <f t="shared" si="34"/>
        <v>305.7788553495219</v>
      </c>
      <c r="F235" s="17">
        <f t="shared" si="35"/>
        <v>58448.555105296575</v>
      </c>
      <c r="G235" s="1"/>
      <c r="H235" s="17">
        <f t="shared" si="36"/>
        <v>0</v>
      </c>
      <c r="I235" s="17">
        <f t="shared" si="37"/>
        <v>305.7788553495219</v>
      </c>
      <c r="J235" s="17">
        <f t="shared" si="38"/>
        <v>58448.555105296575</v>
      </c>
    </row>
    <row r="236" spans="2:10" x14ac:dyDescent="0.2">
      <c r="B236" s="14">
        <f t="shared" si="32"/>
        <v>227</v>
      </c>
      <c r="C236" s="17">
        <f t="shared" si="31"/>
        <v>599.55052515275236</v>
      </c>
      <c r="D236" s="17">
        <f t="shared" si="33"/>
        <v>292.24277552648289</v>
      </c>
      <c r="E236" s="17">
        <f t="shared" si="34"/>
        <v>307.30774962626947</v>
      </c>
      <c r="F236" s="17">
        <f t="shared" si="35"/>
        <v>58141.247355670304</v>
      </c>
      <c r="G236" s="1"/>
      <c r="H236" s="17">
        <f t="shared" si="36"/>
        <v>0</v>
      </c>
      <c r="I236" s="17">
        <f t="shared" si="37"/>
        <v>307.30774962626947</v>
      </c>
      <c r="J236" s="17">
        <f t="shared" si="38"/>
        <v>58141.247355670304</v>
      </c>
    </row>
    <row r="237" spans="2:10" x14ac:dyDescent="0.2">
      <c r="B237" s="14">
        <f t="shared" si="32"/>
        <v>228</v>
      </c>
      <c r="C237" s="17">
        <f t="shared" si="31"/>
        <v>599.55052515275236</v>
      </c>
      <c r="D237" s="17">
        <f t="shared" si="33"/>
        <v>290.70623677835152</v>
      </c>
      <c r="E237" s="17">
        <f t="shared" si="34"/>
        <v>308.84428837440083</v>
      </c>
      <c r="F237" s="17">
        <f t="shared" si="35"/>
        <v>57832.403067295905</v>
      </c>
      <c r="G237" s="1"/>
      <c r="H237" s="17">
        <f t="shared" si="36"/>
        <v>0</v>
      </c>
      <c r="I237" s="17">
        <f t="shared" si="37"/>
        <v>308.84428837440083</v>
      </c>
      <c r="J237" s="17">
        <f t="shared" si="38"/>
        <v>57832.403067295905</v>
      </c>
    </row>
    <row r="238" spans="2:10" x14ac:dyDescent="0.2">
      <c r="B238" s="14">
        <f t="shared" si="32"/>
        <v>229</v>
      </c>
      <c r="C238" s="17">
        <f t="shared" si="31"/>
        <v>599.55052515275236</v>
      </c>
      <c r="D238" s="17">
        <f t="shared" si="33"/>
        <v>289.16201533647956</v>
      </c>
      <c r="E238" s="17">
        <f t="shared" si="34"/>
        <v>310.3885098162728</v>
      </c>
      <c r="F238" s="17">
        <f t="shared" si="35"/>
        <v>57522.014557479633</v>
      </c>
      <c r="G238" s="1"/>
      <c r="H238" s="17">
        <f t="shared" si="36"/>
        <v>0</v>
      </c>
      <c r="I238" s="17">
        <f t="shared" si="37"/>
        <v>310.3885098162728</v>
      </c>
      <c r="J238" s="17">
        <f t="shared" si="38"/>
        <v>57522.014557479633</v>
      </c>
    </row>
    <row r="239" spans="2:10" x14ac:dyDescent="0.2">
      <c r="B239" s="14">
        <f t="shared" si="32"/>
        <v>230</v>
      </c>
      <c r="C239" s="17">
        <f t="shared" si="31"/>
        <v>599.55052515275236</v>
      </c>
      <c r="D239" s="17">
        <f t="shared" si="33"/>
        <v>287.61007278739817</v>
      </c>
      <c r="E239" s="17">
        <f t="shared" si="34"/>
        <v>311.94045236535419</v>
      </c>
      <c r="F239" s="17">
        <f t="shared" si="35"/>
        <v>57210.074105114276</v>
      </c>
      <c r="G239" s="1"/>
      <c r="H239" s="17">
        <f t="shared" si="36"/>
        <v>0</v>
      </c>
      <c r="I239" s="17">
        <f t="shared" si="37"/>
        <v>311.94045236535419</v>
      </c>
      <c r="J239" s="17">
        <f t="shared" si="38"/>
        <v>57210.074105114276</v>
      </c>
    </row>
    <row r="240" spans="2:10" x14ac:dyDescent="0.2">
      <c r="B240" s="14">
        <f t="shared" si="32"/>
        <v>231</v>
      </c>
      <c r="C240" s="17">
        <f t="shared" si="31"/>
        <v>599.55052515275236</v>
      </c>
      <c r="D240" s="17">
        <f t="shared" si="33"/>
        <v>286.0503705255714</v>
      </c>
      <c r="E240" s="17">
        <f t="shared" si="34"/>
        <v>313.50015462718096</v>
      </c>
      <c r="F240" s="17">
        <f t="shared" si="35"/>
        <v>56896.573950487094</v>
      </c>
      <c r="G240" s="1"/>
      <c r="H240" s="17">
        <f t="shared" si="36"/>
        <v>0</v>
      </c>
      <c r="I240" s="17">
        <f t="shared" si="37"/>
        <v>313.50015462718096</v>
      </c>
      <c r="J240" s="17">
        <f t="shared" si="38"/>
        <v>56896.573950487094</v>
      </c>
    </row>
    <row r="241" spans="2:10" x14ac:dyDescent="0.2">
      <c r="B241" s="14">
        <f t="shared" si="32"/>
        <v>232</v>
      </c>
      <c r="C241" s="17">
        <f t="shared" si="31"/>
        <v>599.55052515275236</v>
      </c>
      <c r="D241" s="17">
        <f t="shared" si="33"/>
        <v>284.48286975243548</v>
      </c>
      <c r="E241" s="17">
        <f t="shared" si="34"/>
        <v>315.06765540031688</v>
      </c>
      <c r="F241" s="17">
        <f t="shared" si="35"/>
        <v>56581.50629508678</v>
      </c>
      <c r="G241" s="1"/>
      <c r="H241" s="17">
        <f t="shared" si="36"/>
        <v>0</v>
      </c>
      <c r="I241" s="17">
        <f t="shared" si="37"/>
        <v>315.06765540031688</v>
      </c>
      <c r="J241" s="17">
        <f t="shared" si="38"/>
        <v>56581.50629508678</v>
      </c>
    </row>
    <row r="242" spans="2:10" x14ac:dyDescent="0.2">
      <c r="B242" s="14">
        <f t="shared" si="32"/>
        <v>233</v>
      </c>
      <c r="C242" s="17">
        <f t="shared" si="31"/>
        <v>599.55052515275236</v>
      </c>
      <c r="D242" s="17">
        <f t="shared" si="33"/>
        <v>282.90753147543393</v>
      </c>
      <c r="E242" s="17">
        <f t="shared" si="34"/>
        <v>316.64299367731843</v>
      </c>
      <c r="F242" s="17">
        <f t="shared" si="35"/>
        <v>56264.863301409459</v>
      </c>
      <c r="G242" s="1"/>
      <c r="H242" s="17">
        <f t="shared" si="36"/>
        <v>0</v>
      </c>
      <c r="I242" s="17">
        <f t="shared" si="37"/>
        <v>316.64299367731843</v>
      </c>
      <c r="J242" s="17">
        <f t="shared" si="38"/>
        <v>56264.863301409459</v>
      </c>
    </row>
    <row r="243" spans="2:10" x14ac:dyDescent="0.2">
      <c r="B243" s="14">
        <f t="shared" si="32"/>
        <v>234</v>
      </c>
      <c r="C243" s="17">
        <f t="shared" si="31"/>
        <v>599.55052515275236</v>
      </c>
      <c r="D243" s="17">
        <f t="shared" si="33"/>
        <v>281.32431650704729</v>
      </c>
      <c r="E243" s="17">
        <f t="shared" si="34"/>
        <v>318.22620864570507</v>
      </c>
      <c r="F243" s="17">
        <f t="shared" si="35"/>
        <v>55946.637092763754</v>
      </c>
      <c r="G243" s="1"/>
      <c r="H243" s="17">
        <f t="shared" si="36"/>
        <v>0</v>
      </c>
      <c r="I243" s="17">
        <f t="shared" si="37"/>
        <v>318.22620864570507</v>
      </c>
      <c r="J243" s="17">
        <f t="shared" si="38"/>
        <v>55946.637092763754</v>
      </c>
    </row>
    <row r="244" spans="2:10" x14ac:dyDescent="0.2">
      <c r="B244" s="14">
        <f t="shared" si="32"/>
        <v>235</v>
      </c>
      <c r="C244" s="17">
        <f t="shared" si="31"/>
        <v>599.55052515275236</v>
      </c>
      <c r="D244" s="17">
        <f t="shared" si="33"/>
        <v>279.73318546381876</v>
      </c>
      <c r="E244" s="17">
        <f t="shared" si="34"/>
        <v>319.8173396889336</v>
      </c>
      <c r="F244" s="17">
        <f t="shared" si="35"/>
        <v>55626.819753074822</v>
      </c>
      <c r="G244" s="1"/>
      <c r="H244" s="17">
        <f t="shared" si="36"/>
        <v>0</v>
      </c>
      <c r="I244" s="17">
        <f t="shared" si="37"/>
        <v>319.8173396889336</v>
      </c>
      <c r="J244" s="17">
        <f t="shared" si="38"/>
        <v>55626.819753074822</v>
      </c>
    </row>
    <row r="245" spans="2:10" x14ac:dyDescent="0.2">
      <c r="B245" s="14">
        <f t="shared" si="32"/>
        <v>236</v>
      </c>
      <c r="C245" s="17">
        <f t="shared" si="31"/>
        <v>599.55052515275236</v>
      </c>
      <c r="D245" s="17">
        <f t="shared" si="33"/>
        <v>278.13409876537412</v>
      </c>
      <c r="E245" s="17">
        <f t="shared" si="34"/>
        <v>321.41642638737824</v>
      </c>
      <c r="F245" s="17">
        <f t="shared" si="35"/>
        <v>55305.403326687447</v>
      </c>
      <c r="G245" s="1"/>
      <c r="H245" s="17">
        <f t="shared" si="36"/>
        <v>0</v>
      </c>
      <c r="I245" s="17">
        <f t="shared" si="37"/>
        <v>321.41642638737824</v>
      </c>
      <c r="J245" s="17">
        <f t="shared" si="38"/>
        <v>55305.403326687447</v>
      </c>
    </row>
    <row r="246" spans="2:10" x14ac:dyDescent="0.2">
      <c r="B246" s="14">
        <f t="shared" si="32"/>
        <v>237</v>
      </c>
      <c r="C246" s="17">
        <f t="shared" si="31"/>
        <v>599.55052515275236</v>
      </c>
      <c r="D246" s="17">
        <f t="shared" si="33"/>
        <v>276.52701663343726</v>
      </c>
      <c r="E246" s="17">
        <f t="shared" si="34"/>
        <v>323.0235085193151</v>
      </c>
      <c r="F246" s="17">
        <f t="shared" si="35"/>
        <v>54982.379818168134</v>
      </c>
      <c r="G246" s="1"/>
      <c r="H246" s="17">
        <f t="shared" si="36"/>
        <v>0</v>
      </c>
      <c r="I246" s="17">
        <f t="shared" si="37"/>
        <v>323.0235085193151</v>
      </c>
      <c r="J246" s="17">
        <f t="shared" si="38"/>
        <v>54982.379818168134</v>
      </c>
    </row>
    <row r="247" spans="2:10" x14ac:dyDescent="0.2">
      <c r="B247" s="14">
        <f t="shared" si="32"/>
        <v>238</v>
      </c>
      <c r="C247" s="17">
        <f t="shared" si="31"/>
        <v>599.55052515275236</v>
      </c>
      <c r="D247" s="17">
        <f t="shared" si="33"/>
        <v>274.91189909084068</v>
      </c>
      <c r="E247" s="17">
        <f t="shared" si="34"/>
        <v>324.63862606191168</v>
      </c>
      <c r="F247" s="17">
        <f t="shared" si="35"/>
        <v>54657.741192106223</v>
      </c>
      <c r="G247" s="1"/>
      <c r="H247" s="17">
        <f t="shared" si="36"/>
        <v>0</v>
      </c>
      <c r="I247" s="17">
        <f t="shared" si="37"/>
        <v>324.63862606191168</v>
      </c>
      <c r="J247" s="17">
        <f t="shared" si="38"/>
        <v>54657.741192106223</v>
      </c>
    </row>
    <row r="248" spans="2:10" x14ac:dyDescent="0.2">
      <c r="B248" s="14">
        <f t="shared" si="32"/>
        <v>239</v>
      </c>
      <c r="C248" s="17">
        <f t="shared" si="31"/>
        <v>599.55052515275236</v>
      </c>
      <c r="D248" s="17">
        <f t="shared" si="33"/>
        <v>273.2887059605311</v>
      </c>
      <c r="E248" s="17">
        <f t="shared" si="34"/>
        <v>326.26181919222125</v>
      </c>
      <c r="F248" s="17">
        <f t="shared" si="35"/>
        <v>54331.479372914</v>
      </c>
      <c r="G248" s="1"/>
      <c r="H248" s="17">
        <f t="shared" si="36"/>
        <v>0</v>
      </c>
      <c r="I248" s="17">
        <f t="shared" si="37"/>
        <v>326.26181919222125</v>
      </c>
      <c r="J248" s="17">
        <f t="shared" si="38"/>
        <v>54331.479372914</v>
      </c>
    </row>
    <row r="249" spans="2:10" x14ac:dyDescent="0.2">
      <c r="B249" s="14">
        <f t="shared" si="32"/>
        <v>240</v>
      </c>
      <c r="C249" s="17">
        <f t="shared" si="31"/>
        <v>599.55052515275236</v>
      </c>
      <c r="D249" s="17">
        <f t="shared" si="33"/>
        <v>271.65739686456999</v>
      </c>
      <c r="E249" s="17">
        <f t="shared" si="34"/>
        <v>327.89312828818237</v>
      </c>
      <c r="F249" s="17">
        <f t="shared" si="35"/>
        <v>54003.586244625818</v>
      </c>
      <c r="G249" s="1"/>
      <c r="H249" s="17">
        <f t="shared" si="36"/>
        <v>0</v>
      </c>
      <c r="I249" s="17">
        <f t="shared" si="37"/>
        <v>327.89312828818237</v>
      </c>
      <c r="J249" s="17">
        <f t="shared" si="38"/>
        <v>54003.586244625818</v>
      </c>
    </row>
    <row r="250" spans="2:10" x14ac:dyDescent="0.2">
      <c r="B250" s="14">
        <f t="shared" si="32"/>
        <v>241</v>
      </c>
      <c r="C250" s="17">
        <f t="shared" si="31"/>
        <v>599.55052515275236</v>
      </c>
      <c r="D250" s="17">
        <f t="shared" si="33"/>
        <v>270.0179312231291</v>
      </c>
      <c r="E250" s="17">
        <f t="shared" si="34"/>
        <v>329.53259392962326</v>
      </c>
      <c r="F250" s="17">
        <f t="shared" si="35"/>
        <v>53674.053650696194</v>
      </c>
      <c r="G250" s="1"/>
      <c r="H250" s="17">
        <f t="shared" si="36"/>
        <v>0</v>
      </c>
      <c r="I250" s="17">
        <f t="shared" si="37"/>
        <v>329.53259392962326</v>
      </c>
      <c r="J250" s="17">
        <f t="shared" si="38"/>
        <v>53674.053650696194</v>
      </c>
    </row>
    <row r="251" spans="2:10" x14ac:dyDescent="0.2">
      <c r="B251" s="14">
        <f t="shared" si="32"/>
        <v>242</v>
      </c>
      <c r="C251" s="17">
        <f t="shared" si="31"/>
        <v>599.55052515275236</v>
      </c>
      <c r="D251" s="17">
        <f t="shared" si="33"/>
        <v>268.37026825348096</v>
      </c>
      <c r="E251" s="17">
        <f t="shared" si="34"/>
        <v>331.1802568992714</v>
      </c>
      <c r="F251" s="17">
        <f t="shared" si="35"/>
        <v>53342.873393796923</v>
      </c>
      <c r="G251" s="1"/>
      <c r="H251" s="17">
        <f t="shared" si="36"/>
        <v>0</v>
      </c>
      <c r="I251" s="17">
        <f t="shared" si="37"/>
        <v>331.1802568992714</v>
      </c>
      <c r="J251" s="17">
        <f t="shared" si="38"/>
        <v>53342.873393796923</v>
      </c>
    </row>
    <row r="252" spans="2:10" x14ac:dyDescent="0.2">
      <c r="B252" s="14">
        <f t="shared" si="32"/>
        <v>243</v>
      </c>
      <c r="C252" s="17">
        <f t="shared" si="31"/>
        <v>599.55052515275236</v>
      </c>
      <c r="D252" s="17">
        <f t="shared" si="33"/>
        <v>266.71436696898462</v>
      </c>
      <c r="E252" s="17">
        <f t="shared" si="34"/>
        <v>332.83615818376774</v>
      </c>
      <c r="F252" s="17">
        <f t="shared" si="35"/>
        <v>53010.037235613156</v>
      </c>
      <c r="G252" s="1"/>
      <c r="H252" s="17">
        <f t="shared" si="36"/>
        <v>0</v>
      </c>
      <c r="I252" s="17">
        <f t="shared" si="37"/>
        <v>332.83615818376774</v>
      </c>
      <c r="J252" s="17">
        <f t="shared" si="38"/>
        <v>53010.037235613156</v>
      </c>
    </row>
    <row r="253" spans="2:10" x14ac:dyDescent="0.2">
      <c r="B253" s="14">
        <f t="shared" si="32"/>
        <v>244</v>
      </c>
      <c r="C253" s="17">
        <f t="shared" si="31"/>
        <v>599.55052515275236</v>
      </c>
      <c r="D253" s="17">
        <f t="shared" si="33"/>
        <v>265.05018617806576</v>
      </c>
      <c r="E253" s="17">
        <f t="shared" si="34"/>
        <v>334.5003389746866</v>
      </c>
      <c r="F253" s="17">
        <f t="shared" si="35"/>
        <v>52675.53689663847</v>
      </c>
      <c r="G253" s="1"/>
      <c r="H253" s="17">
        <f t="shared" si="36"/>
        <v>0</v>
      </c>
      <c r="I253" s="17">
        <f t="shared" si="37"/>
        <v>334.5003389746866</v>
      </c>
      <c r="J253" s="17">
        <f t="shared" si="38"/>
        <v>52675.53689663847</v>
      </c>
    </row>
    <row r="254" spans="2:10" x14ac:dyDescent="0.2">
      <c r="B254" s="14">
        <f t="shared" si="32"/>
        <v>245</v>
      </c>
      <c r="C254" s="17">
        <f t="shared" si="31"/>
        <v>599.55052515275236</v>
      </c>
      <c r="D254" s="17">
        <f t="shared" si="33"/>
        <v>263.37768448319235</v>
      </c>
      <c r="E254" s="17">
        <f t="shared" si="34"/>
        <v>336.17284066956</v>
      </c>
      <c r="F254" s="17">
        <f t="shared" si="35"/>
        <v>52339.364055968908</v>
      </c>
      <c r="G254" s="1"/>
      <c r="H254" s="17">
        <f t="shared" si="36"/>
        <v>0</v>
      </c>
      <c r="I254" s="17">
        <f t="shared" si="37"/>
        <v>336.17284066956</v>
      </c>
      <c r="J254" s="17">
        <f t="shared" si="38"/>
        <v>52339.364055968908</v>
      </c>
    </row>
    <row r="255" spans="2:10" x14ac:dyDescent="0.2">
      <c r="B255" s="14">
        <f t="shared" si="32"/>
        <v>246</v>
      </c>
      <c r="C255" s="17">
        <f t="shared" si="31"/>
        <v>599.55052515275236</v>
      </c>
      <c r="D255" s="17">
        <f t="shared" si="33"/>
        <v>261.69682027984453</v>
      </c>
      <c r="E255" s="17">
        <f t="shared" si="34"/>
        <v>337.85370487290783</v>
      </c>
      <c r="F255" s="17">
        <f t="shared" si="35"/>
        <v>52001.510351096003</v>
      </c>
      <c r="G255" s="1"/>
      <c r="H255" s="17">
        <f t="shared" si="36"/>
        <v>0</v>
      </c>
      <c r="I255" s="17">
        <f t="shared" si="37"/>
        <v>337.85370487290783</v>
      </c>
      <c r="J255" s="17">
        <f t="shared" si="38"/>
        <v>52001.510351096003</v>
      </c>
    </row>
    <row r="256" spans="2:10" x14ac:dyDescent="0.2">
      <c r="B256" s="14">
        <f t="shared" si="32"/>
        <v>247</v>
      </c>
      <c r="C256" s="17">
        <f t="shared" si="31"/>
        <v>599.55052515275236</v>
      </c>
      <c r="D256" s="17">
        <f t="shared" si="33"/>
        <v>260.00755175547999</v>
      </c>
      <c r="E256" s="17">
        <f t="shared" si="34"/>
        <v>339.54297339727236</v>
      </c>
      <c r="F256" s="17">
        <f t="shared" si="35"/>
        <v>51661.967377698733</v>
      </c>
      <c r="G256" s="1"/>
      <c r="H256" s="17">
        <f t="shared" si="36"/>
        <v>0</v>
      </c>
      <c r="I256" s="17">
        <f t="shared" si="37"/>
        <v>339.54297339727236</v>
      </c>
      <c r="J256" s="17">
        <f t="shared" si="38"/>
        <v>51661.967377698733</v>
      </c>
    </row>
    <row r="257" spans="2:10" x14ac:dyDescent="0.2">
      <c r="B257" s="14">
        <f t="shared" si="32"/>
        <v>248</v>
      </c>
      <c r="C257" s="17">
        <f t="shared" si="31"/>
        <v>599.55052515275236</v>
      </c>
      <c r="D257" s="17">
        <f t="shared" si="33"/>
        <v>258.30983688849369</v>
      </c>
      <c r="E257" s="17">
        <f t="shared" si="34"/>
        <v>341.24068826425867</v>
      </c>
      <c r="F257" s="17">
        <f t="shared" si="35"/>
        <v>51320.726689434472</v>
      </c>
      <c r="G257" s="1"/>
      <c r="H257" s="17">
        <f t="shared" si="36"/>
        <v>0</v>
      </c>
      <c r="I257" s="17">
        <f t="shared" si="37"/>
        <v>341.24068826425867</v>
      </c>
      <c r="J257" s="17">
        <f t="shared" si="38"/>
        <v>51320.726689434472</v>
      </c>
    </row>
    <row r="258" spans="2:10" x14ac:dyDescent="0.2">
      <c r="B258" s="14">
        <f t="shared" si="32"/>
        <v>249</v>
      </c>
      <c r="C258" s="17">
        <f t="shared" si="31"/>
        <v>599.55052515275236</v>
      </c>
      <c r="D258" s="17">
        <f t="shared" si="33"/>
        <v>256.60363344717234</v>
      </c>
      <c r="E258" s="17">
        <f t="shared" si="34"/>
        <v>342.94689170558001</v>
      </c>
      <c r="F258" s="17">
        <f t="shared" si="35"/>
        <v>50977.779797728894</v>
      </c>
      <c r="G258" s="1"/>
      <c r="H258" s="17">
        <f t="shared" si="36"/>
        <v>0</v>
      </c>
      <c r="I258" s="17">
        <f t="shared" si="37"/>
        <v>342.94689170558001</v>
      </c>
      <c r="J258" s="17">
        <f t="shared" si="38"/>
        <v>50977.779797728894</v>
      </c>
    </row>
    <row r="259" spans="2:10" x14ac:dyDescent="0.2">
      <c r="B259" s="14">
        <f t="shared" si="32"/>
        <v>250</v>
      </c>
      <c r="C259" s="17">
        <f t="shared" si="31"/>
        <v>599.55052515275236</v>
      </c>
      <c r="D259" s="17">
        <f t="shared" si="33"/>
        <v>254.88889898864448</v>
      </c>
      <c r="E259" s="17">
        <f t="shared" si="34"/>
        <v>344.66162616410787</v>
      </c>
      <c r="F259" s="17">
        <f t="shared" si="35"/>
        <v>50633.118171564784</v>
      </c>
      <c r="G259" s="1"/>
      <c r="H259" s="17">
        <f t="shared" si="36"/>
        <v>0</v>
      </c>
      <c r="I259" s="17">
        <f t="shared" si="37"/>
        <v>344.66162616410787</v>
      </c>
      <c r="J259" s="17">
        <f t="shared" si="38"/>
        <v>50633.118171564784</v>
      </c>
    </row>
    <row r="260" spans="2:10" x14ac:dyDescent="0.2">
      <c r="B260" s="14">
        <f t="shared" si="32"/>
        <v>251</v>
      </c>
      <c r="C260" s="17">
        <f t="shared" si="31"/>
        <v>599.55052515275236</v>
      </c>
      <c r="D260" s="17">
        <f t="shared" si="33"/>
        <v>253.16559085782393</v>
      </c>
      <c r="E260" s="17">
        <f t="shared" si="34"/>
        <v>346.38493429492843</v>
      </c>
      <c r="F260" s="17">
        <f t="shared" si="35"/>
        <v>50286.733237269858</v>
      </c>
      <c r="G260" s="1"/>
      <c r="H260" s="17">
        <f t="shared" si="36"/>
        <v>0</v>
      </c>
      <c r="I260" s="17">
        <f t="shared" si="37"/>
        <v>346.38493429492843</v>
      </c>
      <c r="J260" s="17">
        <f t="shared" si="38"/>
        <v>50286.733237269858</v>
      </c>
    </row>
    <row r="261" spans="2:10" x14ac:dyDescent="0.2">
      <c r="B261" s="14">
        <f t="shared" si="32"/>
        <v>252</v>
      </c>
      <c r="C261" s="17">
        <f t="shared" si="31"/>
        <v>599.55052515275236</v>
      </c>
      <c r="D261" s="17">
        <f t="shared" si="33"/>
        <v>251.43366618634928</v>
      </c>
      <c r="E261" s="17">
        <f t="shared" si="34"/>
        <v>348.11685896640307</v>
      </c>
      <c r="F261" s="17">
        <f t="shared" si="35"/>
        <v>49938.616378303457</v>
      </c>
      <c r="G261" s="1"/>
      <c r="H261" s="17">
        <f t="shared" si="36"/>
        <v>0</v>
      </c>
      <c r="I261" s="17">
        <f t="shared" si="37"/>
        <v>348.11685896640307</v>
      </c>
      <c r="J261" s="17">
        <f t="shared" si="38"/>
        <v>49938.616378303457</v>
      </c>
    </row>
    <row r="262" spans="2:10" x14ac:dyDescent="0.2">
      <c r="B262" s="14">
        <f t="shared" si="32"/>
        <v>253</v>
      </c>
      <c r="C262" s="17">
        <f t="shared" si="31"/>
        <v>599.55052515275236</v>
      </c>
      <c r="D262" s="17">
        <f t="shared" si="33"/>
        <v>249.69308189151729</v>
      </c>
      <c r="E262" s="17">
        <f t="shared" si="34"/>
        <v>349.85744326123506</v>
      </c>
      <c r="F262" s="17">
        <f t="shared" si="35"/>
        <v>49588.75893504222</v>
      </c>
      <c r="G262" s="1"/>
      <c r="H262" s="17">
        <f t="shared" si="36"/>
        <v>0</v>
      </c>
      <c r="I262" s="17">
        <f t="shared" si="37"/>
        <v>349.85744326123506</v>
      </c>
      <c r="J262" s="17">
        <f t="shared" si="38"/>
        <v>49588.75893504222</v>
      </c>
    </row>
    <row r="263" spans="2:10" x14ac:dyDescent="0.2">
      <c r="B263" s="14">
        <f t="shared" si="32"/>
        <v>254</v>
      </c>
      <c r="C263" s="17">
        <f t="shared" si="31"/>
        <v>599.55052515275236</v>
      </c>
      <c r="D263" s="17">
        <f t="shared" si="33"/>
        <v>247.94379467521111</v>
      </c>
      <c r="E263" s="17">
        <f t="shared" si="34"/>
        <v>351.60673047754125</v>
      </c>
      <c r="F263" s="17">
        <f t="shared" si="35"/>
        <v>49237.152204564678</v>
      </c>
      <c r="G263" s="1"/>
      <c r="H263" s="17">
        <f t="shared" si="36"/>
        <v>0</v>
      </c>
      <c r="I263" s="17">
        <f t="shared" si="37"/>
        <v>351.60673047754125</v>
      </c>
      <c r="J263" s="17">
        <f t="shared" si="38"/>
        <v>49237.152204564678</v>
      </c>
    </row>
    <row r="264" spans="2:10" x14ac:dyDescent="0.2">
      <c r="B264" s="14">
        <f t="shared" si="32"/>
        <v>255</v>
      </c>
      <c r="C264" s="17">
        <f t="shared" si="31"/>
        <v>599.55052515275236</v>
      </c>
      <c r="D264" s="17">
        <f t="shared" si="33"/>
        <v>246.18576102282339</v>
      </c>
      <c r="E264" s="17">
        <f t="shared" si="34"/>
        <v>353.36476412992897</v>
      </c>
      <c r="F264" s="17">
        <f t="shared" si="35"/>
        <v>48883.787440434746</v>
      </c>
      <c r="G264" s="1"/>
      <c r="H264" s="17">
        <f t="shared" si="36"/>
        <v>0</v>
      </c>
      <c r="I264" s="17">
        <f t="shared" si="37"/>
        <v>353.36476412992897</v>
      </c>
      <c r="J264" s="17">
        <f t="shared" si="38"/>
        <v>48883.787440434746</v>
      </c>
    </row>
    <row r="265" spans="2:10" x14ac:dyDescent="0.2">
      <c r="B265" s="14">
        <f t="shared" si="32"/>
        <v>256</v>
      </c>
      <c r="C265" s="17">
        <f t="shared" si="31"/>
        <v>599.55052515275236</v>
      </c>
      <c r="D265" s="17">
        <f t="shared" si="33"/>
        <v>244.41893720217374</v>
      </c>
      <c r="E265" s="17">
        <f t="shared" si="34"/>
        <v>355.13158795057859</v>
      </c>
      <c r="F265" s="17">
        <f t="shared" si="35"/>
        <v>48528.655852484168</v>
      </c>
      <c r="G265" s="1"/>
      <c r="H265" s="17">
        <f t="shared" si="36"/>
        <v>0</v>
      </c>
      <c r="I265" s="17">
        <f t="shared" si="37"/>
        <v>355.13158795057859</v>
      </c>
      <c r="J265" s="17">
        <f t="shared" si="38"/>
        <v>48528.655852484168</v>
      </c>
    </row>
    <row r="266" spans="2:10" x14ac:dyDescent="0.2">
      <c r="B266" s="14">
        <f t="shared" si="32"/>
        <v>257</v>
      </c>
      <c r="C266" s="17">
        <f t="shared" si="31"/>
        <v>599.55052515275236</v>
      </c>
      <c r="D266" s="17">
        <f t="shared" si="33"/>
        <v>242.64327926242083</v>
      </c>
      <c r="E266" s="17">
        <f t="shared" si="34"/>
        <v>356.90724589033152</v>
      </c>
      <c r="F266" s="17">
        <f t="shared" si="35"/>
        <v>48171.748606593836</v>
      </c>
      <c r="G266" s="1"/>
      <c r="H266" s="17">
        <f t="shared" si="36"/>
        <v>0</v>
      </c>
      <c r="I266" s="17">
        <f t="shared" si="37"/>
        <v>356.90724589033152</v>
      </c>
      <c r="J266" s="17">
        <f t="shared" si="38"/>
        <v>48171.748606593836</v>
      </c>
    </row>
    <row r="267" spans="2:10" x14ac:dyDescent="0.2">
      <c r="B267" s="14">
        <f t="shared" si="32"/>
        <v>258</v>
      </c>
      <c r="C267" s="17">
        <f t="shared" ref="C267:C330" si="39">IF(B267&lt;=Debt_Term,-PMT(Interest_Rate,Amortize_Term,Principal),0)</f>
        <v>599.55052515275236</v>
      </c>
      <c r="D267" s="17">
        <f t="shared" si="33"/>
        <v>240.85874303296919</v>
      </c>
      <c r="E267" s="17">
        <f t="shared" si="34"/>
        <v>358.69178211978317</v>
      </c>
      <c r="F267" s="17">
        <f t="shared" si="35"/>
        <v>47813.05682447405</v>
      </c>
      <c r="G267" s="1"/>
      <c r="H267" s="17">
        <f t="shared" si="36"/>
        <v>0</v>
      </c>
      <c r="I267" s="17">
        <f t="shared" si="37"/>
        <v>358.69178211978317</v>
      </c>
      <c r="J267" s="17">
        <f t="shared" si="38"/>
        <v>47813.05682447405</v>
      </c>
    </row>
    <row r="268" spans="2:10" x14ac:dyDescent="0.2">
      <c r="B268" s="14">
        <f t="shared" si="32"/>
        <v>259</v>
      </c>
      <c r="C268" s="17">
        <f t="shared" si="39"/>
        <v>599.55052515275236</v>
      </c>
      <c r="D268" s="17">
        <f t="shared" si="33"/>
        <v>239.06528412237026</v>
      </c>
      <c r="E268" s="17">
        <f t="shared" si="34"/>
        <v>360.4852410303821</v>
      </c>
      <c r="F268" s="17">
        <f t="shared" si="35"/>
        <v>47452.571583443671</v>
      </c>
      <c r="G268" s="1"/>
      <c r="H268" s="17">
        <f t="shared" si="36"/>
        <v>0</v>
      </c>
      <c r="I268" s="17">
        <f t="shared" si="37"/>
        <v>360.4852410303821</v>
      </c>
      <c r="J268" s="17">
        <f t="shared" si="38"/>
        <v>47452.571583443671</v>
      </c>
    </row>
    <row r="269" spans="2:10" x14ac:dyDescent="0.2">
      <c r="B269" s="14">
        <f t="shared" si="32"/>
        <v>260</v>
      </c>
      <c r="C269" s="17">
        <f t="shared" si="39"/>
        <v>599.55052515275236</v>
      </c>
      <c r="D269" s="17">
        <f t="shared" si="33"/>
        <v>237.26285791721835</v>
      </c>
      <c r="E269" s="17">
        <f t="shared" si="34"/>
        <v>362.287667235534</v>
      </c>
      <c r="F269" s="17">
        <f t="shared" si="35"/>
        <v>47090.283916208136</v>
      </c>
      <c r="G269" s="1"/>
      <c r="H269" s="17">
        <f t="shared" si="36"/>
        <v>0</v>
      </c>
      <c r="I269" s="17">
        <f t="shared" si="37"/>
        <v>362.287667235534</v>
      </c>
      <c r="J269" s="17">
        <f t="shared" si="38"/>
        <v>47090.283916208136</v>
      </c>
    </row>
    <row r="270" spans="2:10" x14ac:dyDescent="0.2">
      <c r="B270" s="14">
        <f t="shared" si="32"/>
        <v>261</v>
      </c>
      <c r="C270" s="17">
        <f t="shared" si="39"/>
        <v>599.55052515275236</v>
      </c>
      <c r="D270" s="17">
        <f t="shared" si="33"/>
        <v>235.45141958104068</v>
      </c>
      <c r="E270" s="17">
        <f t="shared" si="34"/>
        <v>364.09910557171168</v>
      </c>
      <c r="F270" s="17">
        <f t="shared" si="35"/>
        <v>46726.184810636427</v>
      </c>
      <c r="G270" s="1"/>
      <c r="H270" s="17">
        <f t="shared" si="36"/>
        <v>0</v>
      </c>
      <c r="I270" s="17">
        <f t="shared" si="37"/>
        <v>364.09910557171168</v>
      </c>
      <c r="J270" s="17">
        <f t="shared" si="38"/>
        <v>46726.184810636427</v>
      </c>
    </row>
    <row r="271" spans="2:10" x14ac:dyDescent="0.2">
      <c r="B271" s="14">
        <f t="shared" si="32"/>
        <v>262</v>
      </c>
      <c r="C271" s="17">
        <f t="shared" si="39"/>
        <v>599.55052515275236</v>
      </c>
      <c r="D271" s="17">
        <f t="shared" si="33"/>
        <v>233.63092405318213</v>
      </c>
      <c r="E271" s="17">
        <f t="shared" si="34"/>
        <v>365.91960109957023</v>
      </c>
      <c r="F271" s="17">
        <f t="shared" si="35"/>
        <v>46360.265209536854</v>
      </c>
      <c r="G271" s="1"/>
      <c r="H271" s="17">
        <f t="shared" si="36"/>
        <v>0</v>
      </c>
      <c r="I271" s="17">
        <f t="shared" si="37"/>
        <v>365.91960109957023</v>
      </c>
      <c r="J271" s="17">
        <f t="shared" si="38"/>
        <v>46360.265209536854</v>
      </c>
    </row>
    <row r="272" spans="2:10" x14ac:dyDescent="0.2">
      <c r="B272" s="14">
        <f t="shared" si="32"/>
        <v>263</v>
      </c>
      <c r="C272" s="17">
        <f t="shared" si="39"/>
        <v>599.55052515275236</v>
      </c>
      <c r="D272" s="17">
        <f t="shared" si="33"/>
        <v>231.80132604768428</v>
      </c>
      <c r="E272" s="17">
        <f t="shared" si="34"/>
        <v>367.7491991050681</v>
      </c>
      <c r="F272" s="17">
        <f t="shared" si="35"/>
        <v>45992.516010431784</v>
      </c>
      <c r="G272" s="1"/>
      <c r="H272" s="17">
        <f t="shared" si="36"/>
        <v>0</v>
      </c>
      <c r="I272" s="17">
        <f t="shared" si="37"/>
        <v>367.7491991050681</v>
      </c>
      <c r="J272" s="17">
        <f t="shared" si="38"/>
        <v>45992.516010431784</v>
      </c>
    </row>
    <row r="273" spans="2:10" x14ac:dyDescent="0.2">
      <c r="B273" s="14">
        <f t="shared" si="32"/>
        <v>264</v>
      </c>
      <c r="C273" s="17">
        <f t="shared" si="39"/>
        <v>599.55052515275236</v>
      </c>
      <c r="D273" s="17">
        <f t="shared" si="33"/>
        <v>229.96258005215893</v>
      </c>
      <c r="E273" s="17">
        <f t="shared" si="34"/>
        <v>369.5879451005934</v>
      </c>
      <c r="F273" s="17">
        <f t="shared" si="35"/>
        <v>45622.928065331187</v>
      </c>
      <c r="G273" s="1"/>
      <c r="H273" s="17">
        <f t="shared" si="36"/>
        <v>0</v>
      </c>
      <c r="I273" s="17">
        <f t="shared" si="37"/>
        <v>369.5879451005934</v>
      </c>
      <c r="J273" s="17">
        <f t="shared" si="38"/>
        <v>45622.928065331187</v>
      </c>
    </row>
    <row r="274" spans="2:10" x14ac:dyDescent="0.2">
      <c r="B274" s="14">
        <f t="shared" si="32"/>
        <v>265</v>
      </c>
      <c r="C274" s="17">
        <f t="shared" si="39"/>
        <v>599.55052515275236</v>
      </c>
      <c r="D274" s="17">
        <f t="shared" si="33"/>
        <v>228.11464032665594</v>
      </c>
      <c r="E274" s="17">
        <f t="shared" si="34"/>
        <v>371.43588482609641</v>
      </c>
      <c r="F274" s="17">
        <f t="shared" si="35"/>
        <v>45251.492180505091</v>
      </c>
      <c r="G274" s="1"/>
      <c r="H274" s="17">
        <f t="shared" si="36"/>
        <v>0</v>
      </c>
      <c r="I274" s="17">
        <f t="shared" si="37"/>
        <v>371.43588482609641</v>
      </c>
      <c r="J274" s="17">
        <f t="shared" si="38"/>
        <v>45251.492180505091</v>
      </c>
    </row>
    <row r="275" spans="2:10" x14ac:dyDescent="0.2">
      <c r="B275" s="14">
        <f t="shared" si="32"/>
        <v>266</v>
      </c>
      <c r="C275" s="17">
        <f t="shared" si="39"/>
        <v>599.55052515275236</v>
      </c>
      <c r="D275" s="17">
        <f t="shared" si="33"/>
        <v>226.25746090252545</v>
      </c>
      <c r="E275" s="17">
        <f t="shared" si="34"/>
        <v>373.29306425022691</v>
      </c>
      <c r="F275" s="17">
        <f t="shared" si="35"/>
        <v>44878.199116254866</v>
      </c>
      <c r="G275" s="1"/>
      <c r="H275" s="17">
        <f t="shared" si="36"/>
        <v>0</v>
      </c>
      <c r="I275" s="17">
        <f t="shared" si="37"/>
        <v>373.29306425022691</v>
      </c>
      <c r="J275" s="17">
        <f t="shared" si="38"/>
        <v>44878.199116254866</v>
      </c>
    </row>
    <row r="276" spans="2:10" x14ac:dyDescent="0.2">
      <c r="B276" s="14">
        <f t="shared" si="32"/>
        <v>267</v>
      </c>
      <c r="C276" s="17">
        <f t="shared" si="39"/>
        <v>599.55052515275236</v>
      </c>
      <c r="D276" s="17">
        <f t="shared" si="33"/>
        <v>224.39099558127432</v>
      </c>
      <c r="E276" s="17">
        <f t="shared" si="34"/>
        <v>375.15952957147806</v>
      </c>
      <c r="F276" s="17">
        <f t="shared" si="35"/>
        <v>44503.039586683386</v>
      </c>
      <c r="G276" s="1"/>
      <c r="H276" s="17">
        <f t="shared" si="36"/>
        <v>0</v>
      </c>
      <c r="I276" s="17">
        <f t="shared" si="37"/>
        <v>375.15952957147806</v>
      </c>
      <c r="J276" s="17">
        <f t="shared" si="38"/>
        <v>44503.039586683386</v>
      </c>
    </row>
    <row r="277" spans="2:10" x14ac:dyDescent="0.2">
      <c r="B277" s="14">
        <f t="shared" si="32"/>
        <v>268</v>
      </c>
      <c r="C277" s="17">
        <f t="shared" si="39"/>
        <v>599.55052515275236</v>
      </c>
      <c r="D277" s="17">
        <f t="shared" si="33"/>
        <v>222.51519793341694</v>
      </c>
      <c r="E277" s="17">
        <f t="shared" si="34"/>
        <v>377.03532721933539</v>
      </c>
      <c r="F277" s="17">
        <f t="shared" si="35"/>
        <v>44126.004259464047</v>
      </c>
      <c r="G277" s="1"/>
      <c r="H277" s="17">
        <f t="shared" si="36"/>
        <v>0</v>
      </c>
      <c r="I277" s="17">
        <f t="shared" si="37"/>
        <v>377.03532721933539</v>
      </c>
      <c r="J277" s="17">
        <f t="shared" si="38"/>
        <v>44126.004259464047</v>
      </c>
    </row>
    <row r="278" spans="2:10" x14ac:dyDescent="0.2">
      <c r="B278" s="14">
        <f t="shared" si="32"/>
        <v>269</v>
      </c>
      <c r="C278" s="17">
        <f t="shared" si="39"/>
        <v>599.55052515275236</v>
      </c>
      <c r="D278" s="17">
        <f t="shared" si="33"/>
        <v>220.63002129732024</v>
      </c>
      <c r="E278" s="17">
        <f t="shared" si="34"/>
        <v>378.92050385543212</v>
      </c>
      <c r="F278" s="17">
        <f t="shared" si="35"/>
        <v>43747.083755608612</v>
      </c>
      <c r="G278" s="1"/>
      <c r="H278" s="17">
        <f t="shared" si="36"/>
        <v>0</v>
      </c>
      <c r="I278" s="17">
        <f t="shared" si="37"/>
        <v>378.92050385543212</v>
      </c>
      <c r="J278" s="17">
        <f t="shared" si="38"/>
        <v>43747.083755608612</v>
      </c>
    </row>
    <row r="279" spans="2:10" x14ac:dyDescent="0.2">
      <c r="B279" s="14">
        <f t="shared" si="32"/>
        <v>270</v>
      </c>
      <c r="C279" s="17">
        <f t="shared" si="39"/>
        <v>599.55052515275236</v>
      </c>
      <c r="D279" s="17">
        <f t="shared" si="33"/>
        <v>218.73541877804305</v>
      </c>
      <c r="E279" s="17">
        <f t="shared" si="34"/>
        <v>380.81510637470933</v>
      </c>
      <c r="F279" s="17">
        <f t="shared" si="35"/>
        <v>43366.268649233905</v>
      </c>
      <c r="G279" s="1"/>
      <c r="H279" s="17">
        <f t="shared" si="36"/>
        <v>0</v>
      </c>
      <c r="I279" s="17">
        <f t="shared" si="37"/>
        <v>380.81510637470933</v>
      </c>
      <c r="J279" s="17">
        <f t="shared" si="38"/>
        <v>43366.268649233905</v>
      </c>
    </row>
    <row r="280" spans="2:10" x14ac:dyDescent="0.2">
      <c r="B280" s="14">
        <f t="shared" si="32"/>
        <v>271</v>
      </c>
      <c r="C280" s="17">
        <f t="shared" si="39"/>
        <v>599.55052515275236</v>
      </c>
      <c r="D280" s="17">
        <f t="shared" si="33"/>
        <v>216.83134324616952</v>
      </c>
      <c r="E280" s="17">
        <f t="shared" si="34"/>
        <v>382.71918190658283</v>
      </c>
      <c r="F280" s="17">
        <f t="shared" si="35"/>
        <v>42983.549467327321</v>
      </c>
      <c r="G280" s="1"/>
      <c r="H280" s="17">
        <f t="shared" si="36"/>
        <v>0</v>
      </c>
      <c r="I280" s="17">
        <f t="shared" si="37"/>
        <v>382.71918190658283</v>
      </c>
      <c r="J280" s="17">
        <f t="shared" si="38"/>
        <v>42983.549467327321</v>
      </c>
    </row>
    <row r="281" spans="2:10" x14ac:dyDescent="0.2">
      <c r="B281" s="14">
        <f t="shared" si="32"/>
        <v>272</v>
      </c>
      <c r="C281" s="17">
        <f t="shared" si="39"/>
        <v>599.55052515275236</v>
      </c>
      <c r="D281" s="17">
        <f t="shared" si="33"/>
        <v>214.91774733663661</v>
      </c>
      <c r="E281" s="17">
        <f t="shared" si="34"/>
        <v>384.63277781611578</v>
      </c>
      <c r="F281" s="17">
        <f t="shared" si="35"/>
        <v>42598.916689511207</v>
      </c>
      <c r="G281" s="1"/>
      <c r="H281" s="17">
        <f t="shared" si="36"/>
        <v>0</v>
      </c>
      <c r="I281" s="17">
        <f t="shared" si="37"/>
        <v>384.63277781611578</v>
      </c>
      <c r="J281" s="17">
        <f t="shared" si="38"/>
        <v>42598.916689511207</v>
      </c>
    </row>
    <row r="282" spans="2:10" x14ac:dyDescent="0.2">
      <c r="B282" s="14">
        <f t="shared" si="32"/>
        <v>273</v>
      </c>
      <c r="C282" s="17">
        <f t="shared" si="39"/>
        <v>599.55052515275236</v>
      </c>
      <c r="D282" s="17">
        <f t="shared" si="33"/>
        <v>212.99458344755604</v>
      </c>
      <c r="E282" s="17">
        <f t="shared" si="34"/>
        <v>386.55594170519635</v>
      </c>
      <c r="F282" s="17">
        <f t="shared" si="35"/>
        <v>42212.360747806008</v>
      </c>
      <c r="G282" s="1"/>
      <c r="H282" s="17">
        <f t="shared" si="36"/>
        <v>0</v>
      </c>
      <c r="I282" s="17">
        <f t="shared" si="37"/>
        <v>386.55594170519635</v>
      </c>
      <c r="J282" s="17">
        <f t="shared" si="38"/>
        <v>42212.360747806008</v>
      </c>
    </row>
    <row r="283" spans="2:10" x14ac:dyDescent="0.2">
      <c r="B283" s="14">
        <f t="shared" si="32"/>
        <v>274</v>
      </c>
      <c r="C283" s="17">
        <f t="shared" si="39"/>
        <v>599.55052515275236</v>
      </c>
      <c r="D283" s="17">
        <f t="shared" si="33"/>
        <v>211.06180373903004</v>
      </c>
      <c r="E283" s="17">
        <f t="shared" si="34"/>
        <v>388.48872141372232</v>
      </c>
      <c r="F283" s="17">
        <f t="shared" si="35"/>
        <v>41823.872026392288</v>
      </c>
      <c r="G283" s="1"/>
      <c r="H283" s="17">
        <f t="shared" si="36"/>
        <v>0</v>
      </c>
      <c r="I283" s="17">
        <f t="shared" si="37"/>
        <v>388.48872141372232</v>
      </c>
      <c r="J283" s="17">
        <f t="shared" si="38"/>
        <v>41823.872026392288</v>
      </c>
    </row>
    <row r="284" spans="2:10" x14ac:dyDescent="0.2">
      <c r="B284" s="14">
        <f t="shared" si="32"/>
        <v>275</v>
      </c>
      <c r="C284" s="17">
        <f t="shared" si="39"/>
        <v>599.55052515275236</v>
      </c>
      <c r="D284" s="17">
        <f t="shared" si="33"/>
        <v>209.11936013196146</v>
      </c>
      <c r="E284" s="17">
        <f t="shared" si="34"/>
        <v>390.4311650207909</v>
      </c>
      <c r="F284" s="17">
        <f t="shared" si="35"/>
        <v>41433.440861371499</v>
      </c>
      <c r="G284" s="1"/>
      <c r="H284" s="17">
        <f t="shared" si="36"/>
        <v>0</v>
      </c>
      <c r="I284" s="17">
        <f t="shared" si="37"/>
        <v>390.4311650207909</v>
      </c>
      <c r="J284" s="17">
        <f t="shared" si="38"/>
        <v>41433.440861371499</v>
      </c>
    </row>
    <row r="285" spans="2:10" x14ac:dyDescent="0.2">
      <c r="B285" s="14">
        <f t="shared" si="32"/>
        <v>276</v>
      </c>
      <c r="C285" s="17">
        <f t="shared" si="39"/>
        <v>599.55052515275236</v>
      </c>
      <c r="D285" s="17">
        <f t="shared" si="33"/>
        <v>207.16720430685749</v>
      </c>
      <c r="E285" s="17">
        <f t="shared" si="34"/>
        <v>392.3833208458949</v>
      </c>
      <c r="F285" s="17">
        <f t="shared" si="35"/>
        <v>41041.057540525602</v>
      </c>
      <c r="G285" s="1"/>
      <c r="H285" s="17">
        <f t="shared" si="36"/>
        <v>0</v>
      </c>
      <c r="I285" s="17">
        <f t="shared" si="37"/>
        <v>392.3833208458949</v>
      </c>
      <c r="J285" s="17">
        <f t="shared" si="38"/>
        <v>41041.057540525602</v>
      </c>
    </row>
    <row r="286" spans="2:10" x14ac:dyDescent="0.2">
      <c r="B286" s="14">
        <f t="shared" ref="B286:B349" si="40">B285+1</f>
        <v>277</v>
      </c>
      <c r="C286" s="17">
        <f t="shared" si="39"/>
        <v>599.55052515275236</v>
      </c>
      <c r="D286" s="17">
        <f t="shared" ref="D286:D349" si="41">IF(B286&lt;=Debt_Term,F285*Interest_Rate,0)</f>
        <v>205.20528770262803</v>
      </c>
      <c r="E286" s="17">
        <f t="shared" ref="E286:E349" si="42">C286-D286</f>
        <v>394.34523745012433</v>
      </c>
      <c r="F286" s="17">
        <f t="shared" ref="F286:F349" si="43">IF(B286&lt;=Debt_Term,F285-E286,0)</f>
        <v>40646.712303075481</v>
      </c>
      <c r="G286" s="1"/>
      <c r="H286" s="17">
        <f t="shared" ref="H286:H349" si="44">IF(B286=Debt_Term,F286,0)</f>
        <v>0</v>
      </c>
      <c r="I286" s="17">
        <f t="shared" ref="I286:I349" si="45">H286+E286</f>
        <v>394.34523745012433</v>
      </c>
      <c r="J286" s="17">
        <f t="shared" ref="J286:J349" si="46">F286-H286</f>
        <v>40646.712303075481</v>
      </c>
    </row>
    <row r="287" spans="2:10" x14ac:dyDescent="0.2">
      <c r="B287" s="14">
        <f t="shared" si="40"/>
        <v>278</v>
      </c>
      <c r="C287" s="17">
        <f t="shared" si="39"/>
        <v>599.55052515275236</v>
      </c>
      <c r="D287" s="17">
        <f t="shared" si="41"/>
        <v>203.2335615153774</v>
      </c>
      <c r="E287" s="17">
        <f t="shared" si="42"/>
        <v>396.31696363737495</v>
      </c>
      <c r="F287" s="17">
        <f t="shared" si="43"/>
        <v>40250.39533943811</v>
      </c>
      <c r="G287" s="1"/>
      <c r="H287" s="17">
        <f t="shared" si="44"/>
        <v>0</v>
      </c>
      <c r="I287" s="17">
        <f t="shared" si="45"/>
        <v>396.31696363737495</v>
      </c>
      <c r="J287" s="17">
        <f t="shared" si="46"/>
        <v>40250.39533943811</v>
      </c>
    </row>
    <row r="288" spans="2:10" x14ac:dyDescent="0.2">
      <c r="B288" s="14">
        <f t="shared" si="40"/>
        <v>279</v>
      </c>
      <c r="C288" s="17">
        <f t="shared" si="39"/>
        <v>599.55052515275236</v>
      </c>
      <c r="D288" s="17">
        <f t="shared" si="41"/>
        <v>201.25197669719054</v>
      </c>
      <c r="E288" s="17">
        <f t="shared" si="42"/>
        <v>398.29854845556179</v>
      </c>
      <c r="F288" s="17">
        <f t="shared" si="43"/>
        <v>39852.096790982549</v>
      </c>
      <c r="G288" s="1"/>
      <c r="H288" s="17">
        <f t="shared" si="44"/>
        <v>0</v>
      </c>
      <c r="I288" s="17">
        <f t="shared" si="45"/>
        <v>398.29854845556179</v>
      </c>
      <c r="J288" s="17">
        <f t="shared" si="46"/>
        <v>39852.096790982549</v>
      </c>
    </row>
    <row r="289" spans="2:10" x14ac:dyDescent="0.2">
      <c r="B289" s="14">
        <f t="shared" si="40"/>
        <v>280</v>
      </c>
      <c r="C289" s="17">
        <f t="shared" si="39"/>
        <v>599.55052515275236</v>
      </c>
      <c r="D289" s="17">
        <f t="shared" si="41"/>
        <v>199.26048395491276</v>
      </c>
      <c r="E289" s="17">
        <f t="shared" si="42"/>
        <v>400.29004119783963</v>
      </c>
      <c r="F289" s="17">
        <f t="shared" si="43"/>
        <v>39451.806749784708</v>
      </c>
      <c r="G289" s="1"/>
      <c r="H289" s="17">
        <f t="shared" si="44"/>
        <v>0</v>
      </c>
      <c r="I289" s="17">
        <f t="shared" si="45"/>
        <v>400.29004119783963</v>
      </c>
      <c r="J289" s="17">
        <f t="shared" si="46"/>
        <v>39451.806749784708</v>
      </c>
    </row>
    <row r="290" spans="2:10" x14ac:dyDescent="0.2">
      <c r="B290" s="14">
        <f t="shared" si="40"/>
        <v>281</v>
      </c>
      <c r="C290" s="17">
        <f t="shared" si="39"/>
        <v>599.55052515275236</v>
      </c>
      <c r="D290" s="17">
        <f t="shared" si="41"/>
        <v>197.25903374892354</v>
      </c>
      <c r="E290" s="17">
        <f t="shared" si="42"/>
        <v>402.29149140382879</v>
      </c>
      <c r="F290" s="17">
        <f t="shared" si="43"/>
        <v>39049.515258380881</v>
      </c>
      <c r="G290" s="1"/>
      <c r="H290" s="17">
        <f t="shared" si="44"/>
        <v>0</v>
      </c>
      <c r="I290" s="17">
        <f t="shared" si="45"/>
        <v>402.29149140382879</v>
      </c>
      <c r="J290" s="17">
        <f t="shared" si="46"/>
        <v>39049.515258380881</v>
      </c>
    </row>
    <row r="291" spans="2:10" x14ac:dyDescent="0.2">
      <c r="B291" s="14">
        <f t="shared" si="40"/>
        <v>282</v>
      </c>
      <c r="C291" s="17">
        <f t="shared" si="39"/>
        <v>599.55052515275236</v>
      </c>
      <c r="D291" s="17">
        <f t="shared" si="41"/>
        <v>195.24757629190441</v>
      </c>
      <c r="E291" s="17">
        <f t="shared" si="42"/>
        <v>404.30294886084795</v>
      </c>
      <c r="F291" s="17">
        <f t="shared" si="43"/>
        <v>38645.212309520037</v>
      </c>
      <c r="G291" s="1"/>
      <c r="H291" s="17">
        <f t="shared" si="44"/>
        <v>0</v>
      </c>
      <c r="I291" s="17">
        <f t="shared" si="45"/>
        <v>404.30294886084795</v>
      </c>
      <c r="J291" s="17">
        <f t="shared" si="46"/>
        <v>38645.212309520037</v>
      </c>
    </row>
    <row r="292" spans="2:10" x14ac:dyDescent="0.2">
      <c r="B292" s="14">
        <f t="shared" si="40"/>
        <v>283</v>
      </c>
      <c r="C292" s="17">
        <f t="shared" si="39"/>
        <v>599.55052515275236</v>
      </c>
      <c r="D292" s="17">
        <f t="shared" si="41"/>
        <v>193.22606154760018</v>
      </c>
      <c r="E292" s="17">
        <f t="shared" si="42"/>
        <v>406.32446360515218</v>
      </c>
      <c r="F292" s="17">
        <f t="shared" si="43"/>
        <v>38238.887845914884</v>
      </c>
      <c r="G292" s="1"/>
      <c r="H292" s="17">
        <f t="shared" si="44"/>
        <v>0</v>
      </c>
      <c r="I292" s="17">
        <f t="shared" si="45"/>
        <v>406.32446360515218</v>
      </c>
      <c r="J292" s="17">
        <f t="shared" si="46"/>
        <v>38238.887845914884</v>
      </c>
    </row>
    <row r="293" spans="2:10" x14ac:dyDescent="0.2">
      <c r="B293" s="14">
        <f t="shared" si="40"/>
        <v>284</v>
      </c>
      <c r="C293" s="17">
        <f t="shared" si="39"/>
        <v>599.55052515275236</v>
      </c>
      <c r="D293" s="17">
        <f t="shared" si="41"/>
        <v>191.19443922957441</v>
      </c>
      <c r="E293" s="17">
        <f t="shared" si="42"/>
        <v>408.35608592317794</v>
      </c>
      <c r="F293" s="17">
        <f t="shared" si="43"/>
        <v>37830.531759991703</v>
      </c>
      <c r="G293" s="1"/>
      <c r="H293" s="17">
        <f t="shared" si="44"/>
        <v>0</v>
      </c>
      <c r="I293" s="17">
        <f t="shared" si="45"/>
        <v>408.35608592317794</v>
      </c>
      <c r="J293" s="17">
        <f t="shared" si="46"/>
        <v>37830.531759991703</v>
      </c>
    </row>
    <row r="294" spans="2:10" x14ac:dyDescent="0.2">
      <c r="B294" s="14">
        <f t="shared" si="40"/>
        <v>285</v>
      </c>
      <c r="C294" s="17">
        <f t="shared" si="39"/>
        <v>599.55052515275236</v>
      </c>
      <c r="D294" s="17">
        <f t="shared" si="41"/>
        <v>189.15265879995852</v>
      </c>
      <c r="E294" s="17">
        <f t="shared" si="42"/>
        <v>410.39786635279381</v>
      </c>
      <c r="F294" s="17">
        <f t="shared" si="43"/>
        <v>37420.133893638907</v>
      </c>
      <c r="G294" s="1"/>
      <c r="H294" s="17">
        <f t="shared" si="44"/>
        <v>0</v>
      </c>
      <c r="I294" s="17">
        <f t="shared" si="45"/>
        <v>410.39786635279381</v>
      </c>
      <c r="J294" s="17">
        <f t="shared" si="46"/>
        <v>37420.133893638907</v>
      </c>
    </row>
    <row r="295" spans="2:10" x14ac:dyDescent="0.2">
      <c r="B295" s="14">
        <f t="shared" si="40"/>
        <v>286</v>
      </c>
      <c r="C295" s="17">
        <f t="shared" si="39"/>
        <v>599.55052515275236</v>
      </c>
      <c r="D295" s="17">
        <f t="shared" si="41"/>
        <v>187.10066946819455</v>
      </c>
      <c r="E295" s="17">
        <f t="shared" si="42"/>
        <v>412.4498556845578</v>
      </c>
      <c r="F295" s="17">
        <f t="shared" si="43"/>
        <v>37007.68403795435</v>
      </c>
      <c r="G295" s="1"/>
      <c r="H295" s="17">
        <f t="shared" si="44"/>
        <v>0</v>
      </c>
      <c r="I295" s="17">
        <f t="shared" si="45"/>
        <v>412.4498556845578</v>
      </c>
      <c r="J295" s="17">
        <f t="shared" si="46"/>
        <v>37007.68403795435</v>
      </c>
    </row>
    <row r="296" spans="2:10" x14ac:dyDescent="0.2">
      <c r="B296" s="14">
        <f t="shared" si="40"/>
        <v>287</v>
      </c>
      <c r="C296" s="17">
        <f t="shared" si="39"/>
        <v>599.55052515275236</v>
      </c>
      <c r="D296" s="17">
        <f t="shared" si="41"/>
        <v>185.03842018977176</v>
      </c>
      <c r="E296" s="17">
        <f t="shared" si="42"/>
        <v>414.51210496298063</v>
      </c>
      <c r="F296" s="17">
        <f t="shared" si="43"/>
        <v>36593.171932991369</v>
      </c>
      <c r="G296" s="1"/>
      <c r="H296" s="17">
        <f t="shared" si="44"/>
        <v>0</v>
      </c>
      <c r="I296" s="17">
        <f t="shared" si="45"/>
        <v>414.51210496298063</v>
      </c>
      <c r="J296" s="17">
        <f t="shared" si="46"/>
        <v>36593.171932991369</v>
      </c>
    </row>
    <row r="297" spans="2:10" x14ac:dyDescent="0.2">
      <c r="B297" s="14">
        <f t="shared" si="40"/>
        <v>288</v>
      </c>
      <c r="C297" s="17">
        <f t="shared" si="39"/>
        <v>599.55052515275236</v>
      </c>
      <c r="D297" s="17">
        <f t="shared" si="41"/>
        <v>182.96585966495684</v>
      </c>
      <c r="E297" s="17">
        <f t="shared" si="42"/>
        <v>416.58466548779552</v>
      </c>
      <c r="F297" s="17">
        <f t="shared" si="43"/>
        <v>36176.587267503572</v>
      </c>
      <c r="G297" s="1"/>
      <c r="H297" s="17">
        <f t="shared" si="44"/>
        <v>0</v>
      </c>
      <c r="I297" s="17">
        <f t="shared" si="45"/>
        <v>416.58466548779552</v>
      </c>
      <c r="J297" s="17">
        <f t="shared" si="46"/>
        <v>36176.587267503572</v>
      </c>
    </row>
    <row r="298" spans="2:10" x14ac:dyDescent="0.2">
      <c r="B298" s="14">
        <f t="shared" si="40"/>
        <v>289</v>
      </c>
      <c r="C298" s="17">
        <f t="shared" si="39"/>
        <v>599.55052515275236</v>
      </c>
      <c r="D298" s="17">
        <f t="shared" si="41"/>
        <v>180.88293633751786</v>
      </c>
      <c r="E298" s="17">
        <f t="shared" si="42"/>
        <v>418.66758881523447</v>
      </c>
      <c r="F298" s="17">
        <f t="shared" si="43"/>
        <v>35757.91967868834</v>
      </c>
      <c r="G298" s="1"/>
      <c r="H298" s="17">
        <f t="shared" si="44"/>
        <v>0</v>
      </c>
      <c r="I298" s="17">
        <f t="shared" si="45"/>
        <v>418.66758881523447</v>
      </c>
      <c r="J298" s="17">
        <f t="shared" si="46"/>
        <v>35757.91967868834</v>
      </c>
    </row>
    <row r="299" spans="2:10" x14ac:dyDescent="0.2">
      <c r="B299" s="14">
        <f t="shared" si="40"/>
        <v>290</v>
      </c>
      <c r="C299" s="17">
        <f t="shared" si="39"/>
        <v>599.55052515275236</v>
      </c>
      <c r="D299" s="17">
        <f t="shared" si="41"/>
        <v>178.78959839344171</v>
      </c>
      <c r="E299" s="17">
        <f t="shared" si="42"/>
        <v>420.76092675931068</v>
      </c>
      <c r="F299" s="17">
        <f t="shared" si="43"/>
        <v>35337.158751929033</v>
      </c>
      <c r="G299" s="1"/>
      <c r="H299" s="17">
        <f t="shared" si="44"/>
        <v>0</v>
      </c>
      <c r="I299" s="17">
        <f t="shared" si="45"/>
        <v>420.76092675931068</v>
      </c>
      <c r="J299" s="17">
        <f t="shared" si="46"/>
        <v>35337.158751929033</v>
      </c>
    </row>
    <row r="300" spans="2:10" x14ac:dyDescent="0.2">
      <c r="B300" s="14">
        <f t="shared" si="40"/>
        <v>291</v>
      </c>
      <c r="C300" s="17">
        <f t="shared" si="39"/>
        <v>599.55052515275236</v>
      </c>
      <c r="D300" s="17">
        <f t="shared" si="41"/>
        <v>176.68579375964518</v>
      </c>
      <c r="E300" s="17">
        <f t="shared" si="42"/>
        <v>422.86473139310715</v>
      </c>
      <c r="F300" s="17">
        <f t="shared" si="43"/>
        <v>34914.294020535926</v>
      </c>
      <c r="G300" s="1"/>
      <c r="H300" s="17">
        <f t="shared" si="44"/>
        <v>0</v>
      </c>
      <c r="I300" s="17">
        <f t="shared" si="45"/>
        <v>422.86473139310715</v>
      </c>
      <c r="J300" s="17">
        <f t="shared" si="46"/>
        <v>34914.294020535926</v>
      </c>
    </row>
    <row r="301" spans="2:10" x14ac:dyDescent="0.2">
      <c r="B301" s="14">
        <f t="shared" si="40"/>
        <v>292</v>
      </c>
      <c r="C301" s="17">
        <f t="shared" si="39"/>
        <v>599.55052515275236</v>
      </c>
      <c r="D301" s="17">
        <f t="shared" si="41"/>
        <v>174.57147010267963</v>
      </c>
      <c r="E301" s="17">
        <f t="shared" si="42"/>
        <v>424.9790550500727</v>
      </c>
      <c r="F301" s="17">
        <f t="shared" si="43"/>
        <v>34489.314965485857</v>
      </c>
      <c r="G301" s="1"/>
      <c r="H301" s="17">
        <f t="shared" si="44"/>
        <v>0</v>
      </c>
      <c r="I301" s="17">
        <f t="shared" si="45"/>
        <v>424.9790550500727</v>
      </c>
      <c r="J301" s="17">
        <f t="shared" si="46"/>
        <v>34489.314965485857</v>
      </c>
    </row>
    <row r="302" spans="2:10" x14ac:dyDescent="0.2">
      <c r="B302" s="14">
        <f t="shared" si="40"/>
        <v>293</v>
      </c>
      <c r="C302" s="17">
        <f t="shared" si="39"/>
        <v>599.55052515275236</v>
      </c>
      <c r="D302" s="17">
        <f t="shared" si="41"/>
        <v>172.44657482742929</v>
      </c>
      <c r="E302" s="17">
        <f t="shared" si="42"/>
        <v>427.10395032532307</v>
      </c>
      <c r="F302" s="17">
        <f t="shared" si="43"/>
        <v>34062.211015160537</v>
      </c>
      <c r="G302" s="1"/>
      <c r="H302" s="17">
        <f t="shared" si="44"/>
        <v>0</v>
      </c>
      <c r="I302" s="17">
        <f t="shared" si="45"/>
        <v>427.10395032532307</v>
      </c>
      <c r="J302" s="17">
        <f t="shared" si="46"/>
        <v>34062.211015160537</v>
      </c>
    </row>
    <row r="303" spans="2:10" x14ac:dyDescent="0.2">
      <c r="B303" s="14">
        <f t="shared" si="40"/>
        <v>294</v>
      </c>
      <c r="C303" s="17">
        <f t="shared" si="39"/>
        <v>599.55052515275236</v>
      </c>
      <c r="D303" s="17">
        <f t="shared" si="41"/>
        <v>170.3110550758027</v>
      </c>
      <c r="E303" s="17">
        <f t="shared" si="42"/>
        <v>429.23947007694966</v>
      </c>
      <c r="F303" s="17">
        <f t="shared" si="43"/>
        <v>33632.971545083587</v>
      </c>
      <c r="G303" s="1"/>
      <c r="H303" s="17">
        <f t="shared" si="44"/>
        <v>0</v>
      </c>
      <c r="I303" s="17">
        <f t="shared" si="45"/>
        <v>429.23947007694966</v>
      </c>
      <c r="J303" s="17">
        <f t="shared" si="46"/>
        <v>33632.971545083587</v>
      </c>
    </row>
    <row r="304" spans="2:10" x14ac:dyDescent="0.2">
      <c r="B304" s="14">
        <f t="shared" si="40"/>
        <v>295</v>
      </c>
      <c r="C304" s="17">
        <f t="shared" si="39"/>
        <v>599.55052515275236</v>
      </c>
      <c r="D304" s="17">
        <f t="shared" si="41"/>
        <v>168.16485772541793</v>
      </c>
      <c r="E304" s="17">
        <f t="shared" si="42"/>
        <v>431.3856674273344</v>
      </c>
      <c r="F304" s="17">
        <f t="shared" si="43"/>
        <v>33201.585877656253</v>
      </c>
      <c r="G304" s="1"/>
      <c r="H304" s="17">
        <f t="shared" si="44"/>
        <v>0</v>
      </c>
      <c r="I304" s="17">
        <f t="shared" si="45"/>
        <v>431.3856674273344</v>
      </c>
      <c r="J304" s="17">
        <f t="shared" si="46"/>
        <v>33201.585877656253</v>
      </c>
    </row>
    <row r="305" spans="2:10" x14ac:dyDescent="0.2">
      <c r="B305" s="14">
        <f t="shared" si="40"/>
        <v>296</v>
      </c>
      <c r="C305" s="17">
        <f t="shared" si="39"/>
        <v>599.55052515275236</v>
      </c>
      <c r="D305" s="17">
        <f t="shared" si="41"/>
        <v>166.00792938828127</v>
      </c>
      <c r="E305" s="17">
        <f t="shared" si="42"/>
        <v>433.54259576447112</v>
      </c>
      <c r="F305" s="17">
        <f t="shared" si="43"/>
        <v>32768.043281891783</v>
      </c>
      <c r="G305" s="1"/>
      <c r="H305" s="17">
        <f t="shared" si="44"/>
        <v>0</v>
      </c>
      <c r="I305" s="17">
        <f t="shared" si="45"/>
        <v>433.54259576447112</v>
      </c>
      <c r="J305" s="17">
        <f t="shared" si="46"/>
        <v>32768.043281891783</v>
      </c>
    </row>
    <row r="306" spans="2:10" x14ac:dyDescent="0.2">
      <c r="B306" s="14">
        <f t="shared" si="40"/>
        <v>297</v>
      </c>
      <c r="C306" s="17">
        <f t="shared" si="39"/>
        <v>599.55052515275236</v>
      </c>
      <c r="D306" s="17">
        <f t="shared" si="41"/>
        <v>163.84021640945892</v>
      </c>
      <c r="E306" s="17">
        <f t="shared" si="42"/>
        <v>435.71030874329347</v>
      </c>
      <c r="F306" s="17">
        <f t="shared" si="43"/>
        <v>32332.332973148488</v>
      </c>
      <c r="G306" s="1"/>
      <c r="H306" s="17">
        <f t="shared" si="44"/>
        <v>0</v>
      </c>
      <c r="I306" s="17">
        <f t="shared" si="45"/>
        <v>435.71030874329347</v>
      </c>
      <c r="J306" s="17">
        <f t="shared" si="46"/>
        <v>32332.332973148488</v>
      </c>
    </row>
    <row r="307" spans="2:10" x14ac:dyDescent="0.2">
      <c r="B307" s="14">
        <f t="shared" si="40"/>
        <v>298</v>
      </c>
      <c r="C307" s="17">
        <f t="shared" si="39"/>
        <v>599.55052515275236</v>
      </c>
      <c r="D307" s="17">
        <f t="shared" si="41"/>
        <v>161.66166486574244</v>
      </c>
      <c r="E307" s="17">
        <f t="shared" si="42"/>
        <v>437.88886028700995</v>
      </c>
      <c r="F307" s="17">
        <f t="shared" si="43"/>
        <v>31894.444112861478</v>
      </c>
      <c r="G307" s="1"/>
      <c r="H307" s="17">
        <f t="shared" si="44"/>
        <v>0</v>
      </c>
      <c r="I307" s="17">
        <f t="shared" si="45"/>
        <v>437.88886028700995</v>
      </c>
      <c r="J307" s="17">
        <f t="shared" si="46"/>
        <v>31894.444112861478</v>
      </c>
    </row>
    <row r="308" spans="2:10" x14ac:dyDescent="0.2">
      <c r="B308" s="14">
        <f t="shared" si="40"/>
        <v>299</v>
      </c>
      <c r="C308" s="17">
        <f t="shared" si="39"/>
        <v>599.55052515275236</v>
      </c>
      <c r="D308" s="17">
        <f t="shared" si="41"/>
        <v>159.47222056430741</v>
      </c>
      <c r="E308" s="17">
        <f t="shared" si="42"/>
        <v>440.07830458844495</v>
      </c>
      <c r="F308" s="17">
        <f t="shared" si="43"/>
        <v>31454.365808273033</v>
      </c>
      <c r="G308" s="1"/>
      <c r="H308" s="17">
        <f t="shared" si="44"/>
        <v>0</v>
      </c>
      <c r="I308" s="17">
        <f t="shared" si="45"/>
        <v>440.07830458844495</v>
      </c>
      <c r="J308" s="17">
        <f t="shared" si="46"/>
        <v>31454.365808273033</v>
      </c>
    </row>
    <row r="309" spans="2:10" x14ac:dyDescent="0.2">
      <c r="B309" s="14">
        <f t="shared" si="40"/>
        <v>300</v>
      </c>
      <c r="C309" s="17">
        <f t="shared" si="39"/>
        <v>599.55052515275236</v>
      </c>
      <c r="D309" s="17">
        <f t="shared" si="41"/>
        <v>157.27182904136518</v>
      </c>
      <c r="E309" s="17">
        <f t="shared" si="42"/>
        <v>442.27869611138715</v>
      </c>
      <c r="F309" s="17">
        <f t="shared" si="43"/>
        <v>31012.087112161644</v>
      </c>
      <c r="G309" s="1"/>
      <c r="H309" s="17">
        <f t="shared" si="44"/>
        <v>0</v>
      </c>
      <c r="I309" s="17">
        <f t="shared" si="45"/>
        <v>442.27869611138715</v>
      </c>
      <c r="J309" s="17">
        <f t="shared" si="46"/>
        <v>31012.087112161644</v>
      </c>
    </row>
    <row r="310" spans="2:10" x14ac:dyDescent="0.2">
      <c r="B310" s="14">
        <f t="shared" si="40"/>
        <v>301</v>
      </c>
      <c r="C310" s="17">
        <f t="shared" si="39"/>
        <v>599.55052515275236</v>
      </c>
      <c r="D310" s="17">
        <f t="shared" si="41"/>
        <v>155.06043556080823</v>
      </c>
      <c r="E310" s="17">
        <f t="shared" si="42"/>
        <v>444.49008959194413</v>
      </c>
      <c r="F310" s="17">
        <f t="shared" si="43"/>
        <v>30567.597022569698</v>
      </c>
      <c r="G310" s="1"/>
      <c r="H310" s="17">
        <f t="shared" si="44"/>
        <v>0</v>
      </c>
      <c r="I310" s="17">
        <f t="shared" si="45"/>
        <v>444.49008959194413</v>
      </c>
      <c r="J310" s="17">
        <f t="shared" si="46"/>
        <v>30567.597022569698</v>
      </c>
    </row>
    <row r="311" spans="2:10" x14ac:dyDescent="0.2">
      <c r="B311" s="14">
        <f t="shared" si="40"/>
        <v>302</v>
      </c>
      <c r="C311" s="17">
        <f t="shared" si="39"/>
        <v>599.55052515275236</v>
      </c>
      <c r="D311" s="17">
        <f t="shared" si="41"/>
        <v>152.83798511284849</v>
      </c>
      <c r="E311" s="17">
        <f t="shared" si="42"/>
        <v>446.71254003990384</v>
      </c>
      <c r="F311" s="17">
        <f t="shared" si="43"/>
        <v>30120.884482529793</v>
      </c>
      <c r="G311" s="1"/>
      <c r="H311" s="17">
        <f t="shared" si="44"/>
        <v>0</v>
      </c>
      <c r="I311" s="17">
        <f t="shared" si="45"/>
        <v>446.71254003990384</v>
      </c>
      <c r="J311" s="17">
        <f t="shared" si="46"/>
        <v>30120.884482529793</v>
      </c>
    </row>
    <row r="312" spans="2:10" x14ac:dyDescent="0.2">
      <c r="B312" s="14">
        <f t="shared" si="40"/>
        <v>303</v>
      </c>
      <c r="C312" s="17">
        <f t="shared" si="39"/>
        <v>599.55052515275236</v>
      </c>
      <c r="D312" s="17">
        <f t="shared" si="41"/>
        <v>150.60442241264897</v>
      </c>
      <c r="E312" s="17">
        <f t="shared" si="42"/>
        <v>448.94610274010336</v>
      </c>
      <c r="F312" s="17">
        <f t="shared" si="43"/>
        <v>29671.938379789688</v>
      </c>
      <c r="G312" s="1"/>
      <c r="H312" s="17">
        <f t="shared" si="44"/>
        <v>0</v>
      </c>
      <c r="I312" s="17">
        <f t="shared" si="45"/>
        <v>448.94610274010336</v>
      </c>
      <c r="J312" s="17">
        <f t="shared" si="46"/>
        <v>29671.938379789688</v>
      </c>
    </row>
    <row r="313" spans="2:10" x14ac:dyDescent="0.2">
      <c r="B313" s="14">
        <f t="shared" si="40"/>
        <v>304</v>
      </c>
      <c r="C313" s="17">
        <f t="shared" si="39"/>
        <v>599.55052515275236</v>
      </c>
      <c r="D313" s="17">
        <f t="shared" si="41"/>
        <v>148.35969189894845</v>
      </c>
      <c r="E313" s="17">
        <f t="shared" si="42"/>
        <v>451.19083325380393</v>
      </c>
      <c r="F313" s="17">
        <f t="shared" si="43"/>
        <v>29220.747546535884</v>
      </c>
      <c r="G313" s="1"/>
      <c r="H313" s="17">
        <f t="shared" si="44"/>
        <v>0</v>
      </c>
      <c r="I313" s="17">
        <f t="shared" si="45"/>
        <v>451.19083325380393</v>
      </c>
      <c r="J313" s="17">
        <f t="shared" si="46"/>
        <v>29220.747546535884</v>
      </c>
    </row>
    <row r="314" spans="2:10" x14ac:dyDescent="0.2">
      <c r="B314" s="14">
        <f t="shared" si="40"/>
        <v>305</v>
      </c>
      <c r="C314" s="17">
        <f t="shared" si="39"/>
        <v>599.55052515275236</v>
      </c>
      <c r="D314" s="17">
        <f t="shared" si="41"/>
        <v>146.10373773267943</v>
      </c>
      <c r="E314" s="17">
        <f t="shared" si="42"/>
        <v>453.44678742007295</v>
      </c>
      <c r="F314" s="17">
        <f t="shared" si="43"/>
        <v>28767.300759115809</v>
      </c>
      <c r="G314" s="1"/>
      <c r="H314" s="17">
        <f t="shared" si="44"/>
        <v>0</v>
      </c>
      <c r="I314" s="17">
        <f t="shared" si="45"/>
        <v>453.44678742007295</v>
      </c>
      <c r="J314" s="17">
        <f t="shared" si="46"/>
        <v>28767.300759115809</v>
      </c>
    </row>
    <row r="315" spans="2:10" x14ac:dyDescent="0.2">
      <c r="B315" s="14">
        <f t="shared" si="40"/>
        <v>306</v>
      </c>
      <c r="C315" s="17">
        <f t="shared" si="39"/>
        <v>599.55052515275236</v>
      </c>
      <c r="D315" s="17">
        <f t="shared" si="41"/>
        <v>143.83650379557906</v>
      </c>
      <c r="E315" s="17">
        <f t="shared" si="42"/>
        <v>455.71402135717329</v>
      </c>
      <c r="F315" s="17">
        <f t="shared" si="43"/>
        <v>28311.586737758636</v>
      </c>
      <c r="G315" s="1"/>
      <c r="H315" s="17">
        <f t="shared" si="44"/>
        <v>0</v>
      </c>
      <c r="I315" s="17">
        <f t="shared" si="45"/>
        <v>455.71402135717329</v>
      </c>
      <c r="J315" s="17">
        <f t="shared" si="46"/>
        <v>28311.586737758636</v>
      </c>
    </row>
    <row r="316" spans="2:10" x14ac:dyDescent="0.2">
      <c r="B316" s="14">
        <f t="shared" si="40"/>
        <v>307</v>
      </c>
      <c r="C316" s="17">
        <f t="shared" si="39"/>
        <v>599.55052515275236</v>
      </c>
      <c r="D316" s="17">
        <f t="shared" si="41"/>
        <v>141.55793368879318</v>
      </c>
      <c r="E316" s="17">
        <f t="shared" si="42"/>
        <v>457.99259146395917</v>
      </c>
      <c r="F316" s="17">
        <f t="shared" si="43"/>
        <v>27853.594146294676</v>
      </c>
      <c r="G316" s="1"/>
      <c r="H316" s="17">
        <f t="shared" si="44"/>
        <v>0</v>
      </c>
      <c r="I316" s="17">
        <f t="shared" si="45"/>
        <v>457.99259146395917</v>
      </c>
      <c r="J316" s="17">
        <f t="shared" si="46"/>
        <v>27853.594146294676</v>
      </c>
    </row>
    <row r="317" spans="2:10" x14ac:dyDescent="0.2">
      <c r="B317" s="14">
        <f t="shared" si="40"/>
        <v>308</v>
      </c>
      <c r="C317" s="17">
        <f t="shared" si="39"/>
        <v>599.55052515275236</v>
      </c>
      <c r="D317" s="17">
        <f t="shared" si="41"/>
        <v>139.26797073147338</v>
      </c>
      <c r="E317" s="17">
        <f t="shared" si="42"/>
        <v>460.28255442127897</v>
      </c>
      <c r="F317" s="17">
        <f t="shared" si="43"/>
        <v>27393.311591873397</v>
      </c>
      <c r="G317" s="1"/>
      <c r="H317" s="17">
        <f t="shared" si="44"/>
        <v>0</v>
      </c>
      <c r="I317" s="17">
        <f t="shared" si="45"/>
        <v>460.28255442127897</v>
      </c>
      <c r="J317" s="17">
        <f t="shared" si="46"/>
        <v>27393.311591873397</v>
      </c>
    </row>
    <row r="318" spans="2:10" x14ac:dyDescent="0.2">
      <c r="B318" s="14">
        <f t="shared" si="40"/>
        <v>309</v>
      </c>
      <c r="C318" s="17">
        <f t="shared" si="39"/>
        <v>599.55052515275236</v>
      </c>
      <c r="D318" s="17">
        <f t="shared" si="41"/>
        <v>136.96655795936698</v>
      </c>
      <c r="E318" s="17">
        <f t="shared" si="42"/>
        <v>462.58396719338538</v>
      </c>
      <c r="F318" s="17">
        <f t="shared" si="43"/>
        <v>26930.72762468001</v>
      </c>
      <c r="G318" s="1"/>
      <c r="H318" s="17">
        <f t="shared" si="44"/>
        <v>0</v>
      </c>
      <c r="I318" s="17">
        <f t="shared" si="45"/>
        <v>462.58396719338538</v>
      </c>
      <c r="J318" s="17">
        <f t="shared" si="46"/>
        <v>26930.72762468001</v>
      </c>
    </row>
    <row r="319" spans="2:10" x14ac:dyDescent="0.2">
      <c r="B319" s="14">
        <f t="shared" si="40"/>
        <v>310</v>
      </c>
      <c r="C319" s="17">
        <f t="shared" si="39"/>
        <v>599.55052515275236</v>
      </c>
      <c r="D319" s="17">
        <f t="shared" si="41"/>
        <v>134.65363812340004</v>
      </c>
      <c r="E319" s="17">
        <f t="shared" si="42"/>
        <v>464.89688702935234</v>
      </c>
      <c r="F319" s="17">
        <f t="shared" si="43"/>
        <v>26465.830737650656</v>
      </c>
      <c r="G319" s="1"/>
      <c r="H319" s="17">
        <f t="shared" si="44"/>
        <v>0</v>
      </c>
      <c r="I319" s="17">
        <f t="shared" si="45"/>
        <v>464.89688702935234</v>
      </c>
      <c r="J319" s="17">
        <f t="shared" si="46"/>
        <v>26465.830737650656</v>
      </c>
    </row>
    <row r="320" spans="2:10" x14ac:dyDescent="0.2">
      <c r="B320" s="14">
        <f t="shared" si="40"/>
        <v>311</v>
      </c>
      <c r="C320" s="17">
        <f t="shared" si="39"/>
        <v>599.55052515275236</v>
      </c>
      <c r="D320" s="17">
        <f t="shared" si="41"/>
        <v>132.32915368825329</v>
      </c>
      <c r="E320" s="17">
        <f t="shared" si="42"/>
        <v>467.22137146449904</v>
      </c>
      <c r="F320" s="17">
        <f t="shared" si="43"/>
        <v>25998.609366186156</v>
      </c>
      <c r="G320" s="1"/>
      <c r="H320" s="17">
        <f t="shared" si="44"/>
        <v>0</v>
      </c>
      <c r="I320" s="17">
        <f t="shared" si="45"/>
        <v>467.22137146449904</v>
      </c>
      <c r="J320" s="17">
        <f t="shared" si="46"/>
        <v>25998.609366186156</v>
      </c>
    </row>
    <row r="321" spans="2:10" x14ac:dyDescent="0.2">
      <c r="B321" s="14">
        <f t="shared" si="40"/>
        <v>312</v>
      </c>
      <c r="C321" s="17">
        <f t="shared" si="39"/>
        <v>599.55052515275236</v>
      </c>
      <c r="D321" s="17">
        <f t="shared" si="41"/>
        <v>129.99304683093078</v>
      </c>
      <c r="E321" s="17">
        <f t="shared" si="42"/>
        <v>469.55747832182158</v>
      </c>
      <c r="F321" s="17">
        <f t="shared" si="43"/>
        <v>25529.051887864334</v>
      </c>
      <c r="G321" s="1"/>
      <c r="H321" s="17">
        <f t="shared" si="44"/>
        <v>0</v>
      </c>
      <c r="I321" s="17">
        <f t="shared" si="45"/>
        <v>469.55747832182158</v>
      </c>
      <c r="J321" s="17">
        <f t="shared" si="46"/>
        <v>25529.051887864334</v>
      </c>
    </row>
    <row r="322" spans="2:10" x14ac:dyDescent="0.2">
      <c r="B322" s="14">
        <f t="shared" si="40"/>
        <v>313</v>
      </c>
      <c r="C322" s="17">
        <f t="shared" si="39"/>
        <v>599.55052515275236</v>
      </c>
      <c r="D322" s="17">
        <f t="shared" si="41"/>
        <v>127.64525943932168</v>
      </c>
      <c r="E322" s="17">
        <f t="shared" si="42"/>
        <v>471.90526571343071</v>
      </c>
      <c r="F322" s="17">
        <f t="shared" si="43"/>
        <v>25057.146622150904</v>
      </c>
      <c r="G322" s="1"/>
      <c r="H322" s="17">
        <f t="shared" si="44"/>
        <v>0</v>
      </c>
      <c r="I322" s="17">
        <f t="shared" si="45"/>
        <v>471.90526571343071</v>
      </c>
      <c r="J322" s="17">
        <f t="shared" si="46"/>
        <v>25057.146622150904</v>
      </c>
    </row>
    <row r="323" spans="2:10" x14ac:dyDescent="0.2">
      <c r="B323" s="14">
        <f t="shared" si="40"/>
        <v>314</v>
      </c>
      <c r="C323" s="17">
        <f t="shared" si="39"/>
        <v>599.55052515275236</v>
      </c>
      <c r="D323" s="17">
        <f t="shared" si="41"/>
        <v>125.28573311075452</v>
      </c>
      <c r="E323" s="17">
        <f t="shared" si="42"/>
        <v>474.26479204199785</v>
      </c>
      <c r="F323" s="17">
        <f t="shared" si="43"/>
        <v>24582.881830108905</v>
      </c>
      <c r="G323" s="1"/>
      <c r="H323" s="17">
        <f t="shared" si="44"/>
        <v>0</v>
      </c>
      <c r="I323" s="17">
        <f t="shared" si="45"/>
        <v>474.26479204199785</v>
      </c>
      <c r="J323" s="17">
        <f t="shared" si="46"/>
        <v>24582.881830108905</v>
      </c>
    </row>
    <row r="324" spans="2:10" x14ac:dyDescent="0.2">
      <c r="B324" s="14">
        <f t="shared" si="40"/>
        <v>315</v>
      </c>
      <c r="C324" s="17">
        <f t="shared" si="39"/>
        <v>599.55052515275236</v>
      </c>
      <c r="D324" s="17">
        <f t="shared" si="41"/>
        <v>122.91440915054453</v>
      </c>
      <c r="E324" s="17">
        <f t="shared" si="42"/>
        <v>476.63611600220781</v>
      </c>
      <c r="F324" s="17">
        <f t="shared" si="43"/>
        <v>24106.245714106699</v>
      </c>
      <c r="G324" s="1"/>
      <c r="H324" s="17">
        <f t="shared" si="44"/>
        <v>0</v>
      </c>
      <c r="I324" s="17">
        <f t="shared" si="45"/>
        <v>476.63611600220781</v>
      </c>
      <c r="J324" s="17">
        <f t="shared" si="46"/>
        <v>24106.245714106699</v>
      </c>
    </row>
    <row r="325" spans="2:10" x14ac:dyDescent="0.2">
      <c r="B325" s="14">
        <f t="shared" si="40"/>
        <v>316</v>
      </c>
      <c r="C325" s="17">
        <f t="shared" si="39"/>
        <v>599.55052515275236</v>
      </c>
      <c r="D325" s="17">
        <f t="shared" si="41"/>
        <v>120.5312285705335</v>
      </c>
      <c r="E325" s="17">
        <f t="shared" si="42"/>
        <v>479.01929658221889</v>
      </c>
      <c r="F325" s="17">
        <f t="shared" si="43"/>
        <v>23627.226417524478</v>
      </c>
      <c r="G325" s="1"/>
      <c r="H325" s="17">
        <f t="shared" si="44"/>
        <v>0</v>
      </c>
      <c r="I325" s="17">
        <f t="shared" si="45"/>
        <v>479.01929658221889</v>
      </c>
      <c r="J325" s="17">
        <f t="shared" si="46"/>
        <v>23627.226417524478</v>
      </c>
    </row>
    <row r="326" spans="2:10" x14ac:dyDescent="0.2">
      <c r="B326" s="14">
        <f t="shared" si="40"/>
        <v>317</v>
      </c>
      <c r="C326" s="17">
        <f t="shared" si="39"/>
        <v>599.55052515275236</v>
      </c>
      <c r="D326" s="17">
        <f t="shared" si="41"/>
        <v>118.1361320876224</v>
      </c>
      <c r="E326" s="17">
        <f t="shared" si="42"/>
        <v>481.41439306512996</v>
      </c>
      <c r="F326" s="17">
        <f t="shared" si="43"/>
        <v>23145.812024459348</v>
      </c>
      <c r="G326" s="1"/>
      <c r="H326" s="17">
        <f t="shared" si="44"/>
        <v>0</v>
      </c>
      <c r="I326" s="17">
        <f t="shared" si="45"/>
        <v>481.41439306512996</v>
      </c>
      <c r="J326" s="17">
        <f t="shared" si="46"/>
        <v>23145.812024459348</v>
      </c>
    </row>
    <row r="327" spans="2:10" x14ac:dyDescent="0.2">
      <c r="B327" s="14">
        <f t="shared" si="40"/>
        <v>318</v>
      </c>
      <c r="C327" s="17">
        <f t="shared" si="39"/>
        <v>599.55052515275236</v>
      </c>
      <c r="D327" s="17">
        <f t="shared" si="41"/>
        <v>115.72906012229674</v>
      </c>
      <c r="E327" s="17">
        <f t="shared" si="42"/>
        <v>483.82146503045561</v>
      </c>
      <c r="F327" s="17">
        <f t="shared" si="43"/>
        <v>22661.990559428894</v>
      </c>
      <c r="G327" s="1"/>
      <c r="H327" s="17">
        <f t="shared" si="44"/>
        <v>0</v>
      </c>
      <c r="I327" s="17">
        <f t="shared" si="45"/>
        <v>483.82146503045561</v>
      </c>
      <c r="J327" s="17">
        <f t="shared" si="46"/>
        <v>22661.990559428894</v>
      </c>
    </row>
    <row r="328" spans="2:10" x14ac:dyDescent="0.2">
      <c r="B328" s="14">
        <f t="shared" si="40"/>
        <v>319</v>
      </c>
      <c r="C328" s="17">
        <f t="shared" si="39"/>
        <v>599.55052515275236</v>
      </c>
      <c r="D328" s="17">
        <f t="shared" si="41"/>
        <v>113.30995279714448</v>
      </c>
      <c r="E328" s="17">
        <f t="shared" si="42"/>
        <v>486.24057235560787</v>
      </c>
      <c r="F328" s="17">
        <f t="shared" si="43"/>
        <v>22175.749987073286</v>
      </c>
      <c r="G328" s="1"/>
      <c r="H328" s="17">
        <f t="shared" si="44"/>
        <v>0</v>
      </c>
      <c r="I328" s="17">
        <f t="shared" si="45"/>
        <v>486.24057235560787</v>
      </c>
      <c r="J328" s="17">
        <f t="shared" si="46"/>
        <v>22175.749987073286</v>
      </c>
    </row>
    <row r="329" spans="2:10" x14ac:dyDescent="0.2">
      <c r="B329" s="14">
        <f t="shared" si="40"/>
        <v>320</v>
      </c>
      <c r="C329" s="17">
        <f t="shared" si="39"/>
        <v>599.55052515275236</v>
      </c>
      <c r="D329" s="17">
        <f t="shared" si="41"/>
        <v>110.87874993536643</v>
      </c>
      <c r="E329" s="17">
        <f t="shared" si="42"/>
        <v>488.67177521738591</v>
      </c>
      <c r="F329" s="17">
        <f t="shared" si="43"/>
        <v>21687.0782118559</v>
      </c>
      <c r="G329" s="1"/>
      <c r="H329" s="17">
        <f t="shared" si="44"/>
        <v>0</v>
      </c>
      <c r="I329" s="17">
        <f t="shared" si="45"/>
        <v>488.67177521738591</v>
      </c>
      <c r="J329" s="17">
        <f t="shared" si="46"/>
        <v>21687.0782118559</v>
      </c>
    </row>
    <row r="330" spans="2:10" x14ac:dyDescent="0.2">
      <c r="B330" s="14">
        <f t="shared" si="40"/>
        <v>321</v>
      </c>
      <c r="C330" s="17">
        <f t="shared" si="39"/>
        <v>599.55052515275236</v>
      </c>
      <c r="D330" s="17">
        <f t="shared" si="41"/>
        <v>108.4353910592795</v>
      </c>
      <c r="E330" s="17">
        <f t="shared" si="42"/>
        <v>491.11513409347288</v>
      </c>
      <c r="F330" s="17">
        <f t="shared" si="43"/>
        <v>21195.963077762426</v>
      </c>
      <c r="G330" s="1"/>
      <c r="H330" s="17">
        <f t="shared" si="44"/>
        <v>0</v>
      </c>
      <c r="I330" s="17">
        <f t="shared" si="45"/>
        <v>491.11513409347288</v>
      </c>
      <c r="J330" s="17">
        <f t="shared" si="46"/>
        <v>21195.963077762426</v>
      </c>
    </row>
    <row r="331" spans="2:10" x14ac:dyDescent="0.2">
      <c r="B331" s="14">
        <f t="shared" si="40"/>
        <v>322</v>
      </c>
      <c r="C331" s="17">
        <f t="shared" ref="C331:C369" si="47">IF(B331&lt;=Debt_Term,-PMT(Interest_Rate,Amortize_Term,Principal),0)</f>
        <v>599.55052515275236</v>
      </c>
      <c r="D331" s="17">
        <f t="shared" si="41"/>
        <v>105.97981538881213</v>
      </c>
      <c r="E331" s="17">
        <f t="shared" si="42"/>
        <v>493.57070976394021</v>
      </c>
      <c r="F331" s="17">
        <f t="shared" si="43"/>
        <v>20702.392367998487</v>
      </c>
      <c r="G331" s="1"/>
      <c r="H331" s="17">
        <f t="shared" si="44"/>
        <v>0</v>
      </c>
      <c r="I331" s="17">
        <f t="shared" si="45"/>
        <v>493.57070976394021</v>
      </c>
      <c r="J331" s="17">
        <f t="shared" si="46"/>
        <v>20702.392367998487</v>
      </c>
    </row>
    <row r="332" spans="2:10" x14ac:dyDescent="0.2">
      <c r="B332" s="14">
        <f t="shared" si="40"/>
        <v>323</v>
      </c>
      <c r="C332" s="17">
        <f t="shared" si="47"/>
        <v>599.55052515275236</v>
      </c>
      <c r="D332" s="17">
        <f t="shared" si="41"/>
        <v>103.51196183999244</v>
      </c>
      <c r="E332" s="17">
        <f t="shared" si="42"/>
        <v>496.03856331275995</v>
      </c>
      <c r="F332" s="17">
        <f t="shared" si="43"/>
        <v>20206.353804685728</v>
      </c>
      <c r="G332" s="1"/>
      <c r="H332" s="17">
        <f t="shared" si="44"/>
        <v>0</v>
      </c>
      <c r="I332" s="17">
        <f t="shared" si="45"/>
        <v>496.03856331275995</v>
      </c>
      <c r="J332" s="17">
        <f t="shared" si="46"/>
        <v>20206.353804685728</v>
      </c>
    </row>
    <row r="333" spans="2:10" x14ac:dyDescent="0.2">
      <c r="B333" s="14">
        <f t="shared" si="40"/>
        <v>324</v>
      </c>
      <c r="C333" s="17">
        <f t="shared" si="47"/>
        <v>599.55052515275236</v>
      </c>
      <c r="D333" s="17">
        <f t="shared" si="41"/>
        <v>101.03176902342864</v>
      </c>
      <c r="E333" s="17">
        <f t="shared" si="42"/>
        <v>498.51875612932372</v>
      </c>
      <c r="F333" s="17">
        <f t="shared" si="43"/>
        <v>19707.835048556404</v>
      </c>
      <c r="G333" s="1"/>
      <c r="H333" s="17">
        <f t="shared" si="44"/>
        <v>0</v>
      </c>
      <c r="I333" s="17">
        <f t="shared" si="45"/>
        <v>498.51875612932372</v>
      </c>
      <c r="J333" s="17">
        <f t="shared" si="46"/>
        <v>19707.835048556404</v>
      </c>
    </row>
    <row r="334" spans="2:10" x14ac:dyDescent="0.2">
      <c r="B334" s="14">
        <f t="shared" si="40"/>
        <v>325</v>
      </c>
      <c r="C334" s="17">
        <f t="shared" si="47"/>
        <v>599.55052515275236</v>
      </c>
      <c r="D334" s="17">
        <f t="shared" si="41"/>
        <v>98.539175242782022</v>
      </c>
      <c r="E334" s="17">
        <f t="shared" si="42"/>
        <v>501.01134990997036</v>
      </c>
      <c r="F334" s="17">
        <f t="shared" si="43"/>
        <v>19206.823698646433</v>
      </c>
      <c r="G334" s="1"/>
      <c r="H334" s="17">
        <f t="shared" si="44"/>
        <v>0</v>
      </c>
      <c r="I334" s="17">
        <f t="shared" si="45"/>
        <v>501.01134990997036</v>
      </c>
      <c r="J334" s="17">
        <f t="shared" si="46"/>
        <v>19206.823698646433</v>
      </c>
    </row>
    <row r="335" spans="2:10" x14ac:dyDescent="0.2">
      <c r="B335" s="14">
        <f t="shared" si="40"/>
        <v>326</v>
      </c>
      <c r="C335" s="17">
        <f t="shared" si="47"/>
        <v>599.55052515275236</v>
      </c>
      <c r="D335" s="17">
        <f t="shared" si="41"/>
        <v>96.034118493232171</v>
      </c>
      <c r="E335" s="17">
        <f t="shared" si="42"/>
        <v>503.51640665952016</v>
      </c>
      <c r="F335" s="17">
        <f t="shared" si="43"/>
        <v>18703.307291986912</v>
      </c>
      <c r="G335" s="1"/>
      <c r="H335" s="17">
        <f t="shared" si="44"/>
        <v>0</v>
      </c>
      <c r="I335" s="17">
        <f t="shared" si="45"/>
        <v>503.51640665952016</v>
      </c>
      <c r="J335" s="17">
        <f t="shared" si="46"/>
        <v>18703.307291986912</v>
      </c>
    </row>
    <row r="336" spans="2:10" x14ac:dyDescent="0.2">
      <c r="B336" s="14">
        <f t="shared" si="40"/>
        <v>327</v>
      </c>
      <c r="C336" s="17">
        <f t="shared" si="47"/>
        <v>599.55052515275236</v>
      </c>
      <c r="D336" s="17">
        <f t="shared" si="41"/>
        <v>93.516536459934557</v>
      </c>
      <c r="E336" s="17">
        <f t="shared" si="42"/>
        <v>506.03398869281779</v>
      </c>
      <c r="F336" s="17">
        <f t="shared" si="43"/>
        <v>18197.273303294092</v>
      </c>
      <c r="G336" s="1"/>
      <c r="H336" s="17">
        <f t="shared" si="44"/>
        <v>0</v>
      </c>
      <c r="I336" s="17">
        <f t="shared" si="45"/>
        <v>506.03398869281779</v>
      </c>
      <c r="J336" s="17">
        <f t="shared" si="46"/>
        <v>18197.273303294092</v>
      </c>
    </row>
    <row r="337" spans="2:10" x14ac:dyDescent="0.2">
      <c r="B337" s="14">
        <f t="shared" si="40"/>
        <v>328</v>
      </c>
      <c r="C337" s="17">
        <f t="shared" si="47"/>
        <v>599.55052515275236</v>
      </c>
      <c r="D337" s="17">
        <f t="shared" si="41"/>
        <v>90.986366516470468</v>
      </c>
      <c r="E337" s="17">
        <f t="shared" si="42"/>
        <v>508.56415863628189</v>
      </c>
      <c r="F337" s="17">
        <f t="shared" si="43"/>
        <v>17688.709144657809</v>
      </c>
      <c r="G337" s="1"/>
      <c r="H337" s="17">
        <f t="shared" si="44"/>
        <v>0</v>
      </c>
      <c r="I337" s="17">
        <f t="shared" si="45"/>
        <v>508.56415863628189</v>
      </c>
      <c r="J337" s="17">
        <f t="shared" si="46"/>
        <v>17688.709144657809</v>
      </c>
    </row>
    <row r="338" spans="2:10" x14ac:dyDescent="0.2">
      <c r="B338" s="14">
        <f t="shared" si="40"/>
        <v>329</v>
      </c>
      <c r="C338" s="17">
        <f t="shared" si="47"/>
        <v>599.55052515275236</v>
      </c>
      <c r="D338" s="17">
        <f t="shared" si="41"/>
        <v>88.443545723289049</v>
      </c>
      <c r="E338" s="17">
        <f t="shared" si="42"/>
        <v>511.10697942946331</v>
      </c>
      <c r="F338" s="17">
        <f t="shared" si="43"/>
        <v>17177.602165228345</v>
      </c>
      <c r="G338" s="1"/>
      <c r="H338" s="17">
        <f t="shared" si="44"/>
        <v>0</v>
      </c>
      <c r="I338" s="17">
        <f t="shared" si="45"/>
        <v>511.10697942946331</v>
      </c>
      <c r="J338" s="17">
        <f t="shared" si="46"/>
        <v>17177.602165228345</v>
      </c>
    </row>
    <row r="339" spans="2:10" x14ac:dyDescent="0.2">
      <c r="B339" s="14">
        <f t="shared" si="40"/>
        <v>330</v>
      </c>
      <c r="C339" s="17">
        <f t="shared" si="47"/>
        <v>599.55052515275236</v>
      </c>
      <c r="D339" s="17">
        <f t="shared" si="41"/>
        <v>85.888010826141723</v>
      </c>
      <c r="E339" s="17">
        <f t="shared" si="42"/>
        <v>513.66251432661068</v>
      </c>
      <c r="F339" s="17">
        <f t="shared" si="43"/>
        <v>16663.939650901735</v>
      </c>
      <c r="G339" s="1"/>
      <c r="H339" s="17">
        <f t="shared" si="44"/>
        <v>0</v>
      </c>
      <c r="I339" s="17">
        <f t="shared" si="45"/>
        <v>513.66251432661068</v>
      </c>
      <c r="J339" s="17">
        <f t="shared" si="46"/>
        <v>16663.939650901735</v>
      </c>
    </row>
    <row r="340" spans="2:10" x14ac:dyDescent="0.2">
      <c r="B340" s="14">
        <f t="shared" si="40"/>
        <v>331</v>
      </c>
      <c r="C340" s="17">
        <f t="shared" si="47"/>
        <v>599.55052515275236</v>
      </c>
      <c r="D340" s="17">
        <f t="shared" si="41"/>
        <v>83.31969825450868</v>
      </c>
      <c r="E340" s="17">
        <f t="shared" si="42"/>
        <v>516.23082689824366</v>
      </c>
      <c r="F340" s="17">
        <f t="shared" si="43"/>
        <v>16147.708824003492</v>
      </c>
      <c r="G340" s="1"/>
      <c r="H340" s="17">
        <f t="shared" si="44"/>
        <v>0</v>
      </c>
      <c r="I340" s="17">
        <f t="shared" si="45"/>
        <v>516.23082689824366</v>
      </c>
      <c r="J340" s="17">
        <f t="shared" si="46"/>
        <v>16147.708824003492</v>
      </c>
    </row>
    <row r="341" spans="2:10" x14ac:dyDescent="0.2">
      <c r="B341" s="14">
        <f t="shared" si="40"/>
        <v>332</v>
      </c>
      <c r="C341" s="17">
        <f t="shared" si="47"/>
        <v>599.55052515275236</v>
      </c>
      <c r="D341" s="17">
        <f t="shared" si="41"/>
        <v>80.738544120017465</v>
      </c>
      <c r="E341" s="17">
        <f t="shared" si="42"/>
        <v>518.81198103273493</v>
      </c>
      <c r="F341" s="17">
        <f t="shared" si="43"/>
        <v>15628.896842970757</v>
      </c>
      <c r="G341" s="1"/>
      <c r="H341" s="17">
        <f t="shared" si="44"/>
        <v>0</v>
      </c>
      <c r="I341" s="17">
        <f t="shared" si="45"/>
        <v>518.81198103273493</v>
      </c>
      <c r="J341" s="17">
        <f t="shared" si="46"/>
        <v>15628.896842970757</v>
      </c>
    </row>
    <row r="342" spans="2:10" x14ac:dyDescent="0.2">
      <c r="B342" s="14">
        <f t="shared" si="40"/>
        <v>333</v>
      </c>
      <c r="C342" s="17">
        <f t="shared" si="47"/>
        <v>599.55052515275236</v>
      </c>
      <c r="D342" s="17">
        <f t="shared" si="41"/>
        <v>78.14448421485379</v>
      </c>
      <c r="E342" s="17">
        <f t="shared" si="42"/>
        <v>521.40604093789852</v>
      </c>
      <c r="F342" s="17">
        <f t="shared" si="43"/>
        <v>15107.490802032858</v>
      </c>
      <c r="G342" s="1"/>
      <c r="H342" s="17">
        <f t="shared" si="44"/>
        <v>0</v>
      </c>
      <c r="I342" s="17">
        <f t="shared" si="45"/>
        <v>521.40604093789852</v>
      </c>
      <c r="J342" s="17">
        <f t="shared" si="46"/>
        <v>15107.490802032858</v>
      </c>
    </row>
    <row r="343" spans="2:10" x14ac:dyDescent="0.2">
      <c r="B343" s="14">
        <f t="shared" si="40"/>
        <v>334</v>
      </c>
      <c r="C343" s="17">
        <f t="shared" si="47"/>
        <v>599.55052515275236</v>
      </c>
      <c r="D343" s="17">
        <f t="shared" si="41"/>
        <v>75.537454010164296</v>
      </c>
      <c r="E343" s="17">
        <f t="shared" si="42"/>
        <v>524.01307114258805</v>
      </c>
      <c r="F343" s="17">
        <f t="shared" si="43"/>
        <v>14583.47773089027</v>
      </c>
      <c r="G343" s="1"/>
      <c r="H343" s="17">
        <f t="shared" si="44"/>
        <v>0</v>
      </c>
      <c r="I343" s="17">
        <f t="shared" si="45"/>
        <v>524.01307114258805</v>
      </c>
      <c r="J343" s="17">
        <f t="shared" si="46"/>
        <v>14583.47773089027</v>
      </c>
    </row>
    <row r="344" spans="2:10" x14ac:dyDescent="0.2">
      <c r="B344" s="14">
        <f t="shared" si="40"/>
        <v>335</v>
      </c>
      <c r="C344" s="17">
        <f t="shared" si="47"/>
        <v>599.55052515275236</v>
      </c>
      <c r="D344" s="17">
        <f t="shared" si="41"/>
        <v>72.917388654451358</v>
      </c>
      <c r="E344" s="17">
        <f t="shared" si="42"/>
        <v>526.63313649830104</v>
      </c>
      <c r="F344" s="17">
        <f t="shared" si="43"/>
        <v>14056.844594391969</v>
      </c>
      <c r="G344" s="1"/>
      <c r="H344" s="17">
        <f t="shared" si="44"/>
        <v>0</v>
      </c>
      <c r="I344" s="17">
        <f t="shared" si="45"/>
        <v>526.63313649830104</v>
      </c>
      <c r="J344" s="17">
        <f t="shared" si="46"/>
        <v>14056.844594391969</v>
      </c>
    </row>
    <row r="345" spans="2:10" x14ac:dyDescent="0.2">
      <c r="B345" s="14">
        <f t="shared" si="40"/>
        <v>336</v>
      </c>
      <c r="C345" s="17">
        <f t="shared" si="47"/>
        <v>599.55052515275236</v>
      </c>
      <c r="D345" s="17">
        <f t="shared" si="41"/>
        <v>70.284222971959849</v>
      </c>
      <c r="E345" s="17">
        <f t="shared" si="42"/>
        <v>529.26630218079254</v>
      </c>
      <c r="F345" s="17">
        <f t="shared" si="43"/>
        <v>13527.578292211176</v>
      </c>
      <c r="G345" s="1"/>
      <c r="H345" s="17">
        <f t="shared" si="44"/>
        <v>0</v>
      </c>
      <c r="I345" s="17">
        <f t="shared" si="45"/>
        <v>529.26630218079254</v>
      </c>
      <c r="J345" s="17">
        <f t="shared" si="46"/>
        <v>13527.578292211176</v>
      </c>
    </row>
    <row r="346" spans="2:10" x14ac:dyDescent="0.2">
      <c r="B346" s="14">
        <f t="shared" si="40"/>
        <v>337</v>
      </c>
      <c r="C346" s="17">
        <f t="shared" si="47"/>
        <v>599.55052515275236</v>
      </c>
      <c r="D346" s="17">
        <f t="shared" si="41"/>
        <v>67.637891461055887</v>
      </c>
      <c r="E346" s="17">
        <f t="shared" si="42"/>
        <v>531.91263369169644</v>
      </c>
      <c r="F346" s="17">
        <f t="shared" si="43"/>
        <v>12995.66565851948</v>
      </c>
      <c r="G346" s="1"/>
      <c r="H346" s="17">
        <f t="shared" si="44"/>
        <v>0</v>
      </c>
      <c r="I346" s="17">
        <f t="shared" si="45"/>
        <v>531.91263369169644</v>
      </c>
      <c r="J346" s="17">
        <f t="shared" si="46"/>
        <v>12995.66565851948</v>
      </c>
    </row>
    <row r="347" spans="2:10" x14ac:dyDescent="0.2">
      <c r="B347" s="14">
        <f t="shared" si="40"/>
        <v>338</v>
      </c>
      <c r="C347" s="17">
        <f t="shared" si="47"/>
        <v>599.55052515275236</v>
      </c>
      <c r="D347" s="17">
        <f t="shared" si="41"/>
        <v>64.978328292597396</v>
      </c>
      <c r="E347" s="17">
        <f t="shared" si="42"/>
        <v>534.57219686015492</v>
      </c>
      <c r="F347" s="17">
        <f t="shared" si="43"/>
        <v>12461.093461659324</v>
      </c>
      <c r="G347" s="1"/>
      <c r="H347" s="17">
        <f t="shared" si="44"/>
        <v>0</v>
      </c>
      <c r="I347" s="17">
        <f t="shared" si="45"/>
        <v>534.57219686015492</v>
      </c>
      <c r="J347" s="17">
        <f t="shared" si="46"/>
        <v>12461.093461659324</v>
      </c>
    </row>
    <row r="348" spans="2:10" x14ac:dyDescent="0.2">
      <c r="B348" s="14">
        <f t="shared" si="40"/>
        <v>339</v>
      </c>
      <c r="C348" s="17">
        <f t="shared" si="47"/>
        <v>599.55052515275236</v>
      </c>
      <c r="D348" s="17">
        <f t="shared" si="41"/>
        <v>62.30546730829662</v>
      </c>
      <c r="E348" s="17">
        <f t="shared" si="42"/>
        <v>537.24505784445569</v>
      </c>
      <c r="F348" s="17">
        <f t="shared" si="43"/>
        <v>11923.848403814869</v>
      </c>
      <c r="G348" s="1"/>
      <c r="H348" s="17">
        <f t="shared" si="44"/>
        <v>0</v>
      </c>
      <c r="I348" s="17">
        <f t="shared" si="45"/>
        <v>537.24505784445569</v>
      </c>
      <c r="J348" s="17">
        <f t="shared" si="46"/>
        <v>11923.848403814869</v>
      </c>
    </row>
    <row r="349" spans="2:10" x14ac:dyDescent="0.2">
      <c r="B349" s="14">
        <f t="shared" si="40"/>
        <v>340</v>
      </c>
      <c r="C349" s="17">
        <f t="shared" si="47"/>
        <v>599.55052515275236</v>
      </c>
      <c r="D349" s="17">
        <f t="shared" si="41"/>
        <v>59.619242019074349</v>
      </c>
      <c r="E349" s="17">
        <f t="shared" si="42"/>
        <v>539.93128313367799</v>
      </c>
      <c r="F349" s="17">
        <f t="shared" si="43"/>
        <v>11383.917120681192</v>
      </c>
      <c r="G349" s="1"/>
      <c r="H349" s="17">
        <f t="shared" si="44"/>
        <v>0</v>
      </c>
      <c r="I349" s="17">
        <f t="shared" si="45"/>
        <v>539.93128313367799</v>
      </c>
      <c r="J349" s="17">
        <f t="shared" si="46"/>
        <v>11383.917120681192</v>
      </c>
    </row>
    <row r="350" spans="2:10" x14ac:dyDescent="0.2">
      <c r="B350" s="14">
        <f t="shared" ref="B350:B369" si="48">B349+1</f>
        <v>341</v>
      </c>
      <c r="C350" s="17">
        <f t="shared" si="47"/>
        <v>599.55052515275236</v>
      </c>
      <c r="D350" s="17">
        <f t="shared" ref="D350:D369" si="49">IF(B350&lt;=Debt_Term,F349*Interest_Rate,0)</f>
        <v>56.919585603405956</v>
      </c>
      <c r="E350" s="17">
        <f t="shared" ref="E350:E369" si="50">C350-D350</f>
        <v>542.63093954934641</v>
      </c>
      <c r="F350" s="17">
        <f t="shared" ref="F350:F369" si="51">IF(B350&lt;=Debt_Term,F349-E350,0)</f>
        <v>10841.286181131845</v>
      </c>
      <c r="G350" s="1"/>
      <c r="H350" s="17">
        <f t="shared" ref="H350:H369" si="52">IF(B350=Debt_Term,F350,0)</f>
        <v>0</v>
      </c>
      <c r="I350" s="17">
        <f t="shared" ref="I350:I369" si="53">H350+E350</f>
        <v>542.63093954934641</v>
      </c>
      <c r="J350" s="17">
        <f t="shared" ref="J350:J369" si="54">F350-H350</f>
        <v>10841.286181131845</v>
      </c>
    </row>
    <row r="351" spans="2:10" x14ac:dyDescent="0.2">
      <c r="B351" s="14">
        <f t="shared" si="48"/>
        <v>342</v>
      </c>
      <c r="C351" s="17">
        <f t="shared" si="47"/>
        <v>599.55052515275236</v>
      </c>
      <c r="D351" s="17">
        <f t="shared" si="49"/>
        <v>54.206430905659225</v>
      </c>
      <c r="E351" s="17">
        <f t="shared" si="50"/>
        <v>545.34409424709315</v>
      </c>
      <c r="F351" s="17">
        <f t="shared" si="51"/>
        <v>10295.942086884752</v>
      </c>
      <c r="G351" s="1"/>
      <c r="H351" s="17">
        <f t="shared" si="52"/>
        <v>0</v>
      </c>
      <c r="I351" s="17">
        <f t="shared" si="53"/>
        <v>545.34409424709315</v>
      </c>
      <c r="J351" s="17">
        <f t="shared" si="54"/>
        <v>10295.942086884752</v>
      </c>
    </row>
    <row r="352" spans="2:10" x14ac:dyDescent="0.2">
      <c r="B352" s="14">
        <f t="shared" si="48"/>
        <v>343</v>
      </c>
      <c r="C352" s="17">
        <f t="shared" si="47"/>
        <v>599.55052515275236</v>
      </c>
      <c r="D352" s="17">
        <f t="shared" si="49"/>
        <v>51.479710434423758</v>
      </c>
      <c r="E352" s="17">
        <f t="shared" si="50"/>
        <v>548.07081471832862</v>
      </c>
      <c r="F352" s="17">
        <f t="shared" si="51"/>
        <v>9747.8712721664233</v>
      </c>
      <c r="G352" s="1"/>
      <c r="H352" s="17">
        <f t="shared" si="52"/>
        <v>0</v>
      </c>
      <c r="I352" s="17">
        <f t="shared" si="53"/>
        <v>548.07081471832862</v>
      </c>
      <c r="J352" s="17">
        <f t="shared" si="54"/>
        <v>9747.8712721664233</v>
      </c>
    </row>
    <row r="353" spans="2:10" x14ac:dyDescent="0.2">
      <c r="B353" s="14">
        <f t="shared" si="48"/>
        <v>344</v>
      </c>
      <c r="C353" s="17">
        <f t="shared" si="47"/>
        <v>599.55052515275236</v>
      </c>
      <c r="D353" s="17">
        <f t="shared" si="49"/>
        <v>48.739356360832119</v>
      </c>
      <c r="E353" s="17">
        <f t="shared" si="50"/>
        <v>550.81116879192018</v>
      </c>
      <c r="F353" s="17">
        <f t="shared" si="51"/>
        <v>9197.0601033745024</v>
      </c>
      <c r="G353" s="1"/>
      <c r="H353" s="17">
        <f t="shared" si="52"/>
        <v>0</v>
      </c>
      <c r="I353" s="17">
        <f t="shared" si="53"/>
        <v>550.81116879192018</v>
      </c>
      <c r="J353" s="17">
        <f t="shared" si="54"/>
        <v>9197.0601033745024</v>
      </c>
    </row>
    <row r="354" spans="2:10" x14ac:dyDescent="0.2">
      <c r="B354" s="14">
        <f t="shared" si="48"/>
        <v>345</v>
      </c>
      <c r="C354" s="17">
        <f t="shared" si="47"/>
        <v>599.55052515275236</v>
      </c>
      <c r="D354" s="17">
        <f t="shared" si="49"/>
        <v>45.985300516872513</v>
      </c>
      <c r="E354" s="17">
        <f t="shared" si="50"/>
        <v>553.56522463587987</v>
      </c>
      <c r="F354" s="17">
        <f t="shared" si="51"/>
        <v>8643.494878738622</v>
      </c>
      <c r="G354" s="1"/>
      <c r="H354" s="17">
        <f t="shared" si="52"/>
        <v>0</v>
      </c>
      <c r="I354" s="17">
        <f t="shared" si="53"/>
        <v>553.56522463587987</v>
      </c>
      <c r="J354" s="17">
        <f t="shared" si="54"/>
        <v>8643.494878738622</v>
      </c>
    </row>
    <row r="355" spans="2:10" x14ac:dyDescent="0.2">
      <c r="B355" s="14">
        <f t="shared" si="48"/>
        <v>346</v>
      </c>
      <c r="C355" s="17">
        <f t="shared" si="47"/>
        <v>599.55052515275236</v>
      </c>
      <c r="D355" s="17">
        <f t="shared" si="49"/>
        <v>43.217474393693109</v>
      </c>
      <c r="E355" s="17">
        <f t="shared" si="50"/>
        <v>556.33305075905923</v>
      </c>
      <c r="F355" s="17">
        <f t="shared" si="51"/>
        <v>8087.161827979563</v>
      </c>
      <c r="G355" s="1"/>
      <c r="H355" s="17">
        <f t="shared" si="52"/>
        <v>0</v>
      </c>
      <c r="I355" s="17">
        <f t="shared" si="53"/>
        <v>556.33305075905923</v>
      </c>
      <c r="J355" s="17">
        <f t="shared" si="54"/>
        <v>8087.161827979563</v>
      </c>
    </row>
    <row r="356" spans="2:10" x14ac:dyDescent="0.2">
      <c r="B356" s="14">
        <f t="shared" si="48"/>
        <v>347</v>
      </c>
      <c r="C356" s="17">
        <f t="shared" si="47"/>
        <v>599.55052515275236</v>
      </c>
      <c r="D356" s="17">
        <f t="shared" si="49"/>
        <v>40.435809139897813</v>
      </c>
      <c r="E356" s="17">
        <f t="shared" si="50"/>
        <v>559.1147160128545</v>
      </c>
      <c r="F356" s="17">
        <f t="shared" si="51"/>
        <v>7528.0471119667081</v>
      </c>
      <c r="G356" s="1"/>
      <c r="H356" s="17">
        <f t="shared" si="52"/>
        <v>0</v>
      </c>
      <c r="I356" s="17">
        <f t="shared" si="53"/>
        <v>559.1147160128545</v>
      </c>
      <c r="J356" s="17">
        <f t="shared" si="54"/>
        <v>7528.0471119667081</v>
      </c>
    </row>
    <row r="357" spans="2:10" x14ac:dyDescent="0.2">
      <c r="B357" s="14">
        <f t="shared" si="48"/>
        <v>348</v>
      </c>
      <c r="C357" s="17">
        <f t="shared" si="47"/>
        <v>599.55052515275236</v>
      </c>
      <c r="D357" s="17">
        <f t="shared" si="49"/>
        <v>37.640235559833542</v>
      </c>
      <c r="E357" s="17">
        <f t="shared" si="50"/>
        <v>561.91028959291884</v>
      </c>
      <c r="F357" s="17">
        <f t="shared" si="51"/>
        <v>6966.1368223737891</v>
      </c>
      <c r="G357" s="1"/>
      <c r="H357" s="17">
        <f t="shared" si="52"/>
        <v>0</v>
      </c>
      <c r="I357" s="17">
        <f t="shared" si="53"/>
        <v>561.91028959291884</v>
      </c>
      <c r="J357" s="17">
        <f t="shared" si="54"/>
        <v>6966.1368223737891</v>
      </c>
    </row>
    <row r="358" spans="2:10" x14ac:dyDescent="0.2">
      <c r="B358" s="14">
        <f t="shared" si="48"/>
        <v>349</v>
      </c>
      <c r="C358" s="17">
        <f t="shared" si="47"/>
        <v>599.55052515275236</v>
      </c>
      <c r="D358" s="17">
        <f t="shared" si="49"/>
        <v>34.830684111868948</v>
      </c>
      <c r="E358" s="17">
        <f t="shared" si="50"/>
        <v>564.71984104088347</v>
      </c>
      <c r="F358" s="17">
        <f t="shared" si="51"/>
        <v>6401.4169813329054</v>
      </c>
      <c r="G358" s="1"/>
      <c r="H358" s="17">
        <f t="shared" si="52"/>
        <v>0</v>
      </c>
      <c r="I358" s="17">
        <f t="shared" si="53"/>
        <v>564.71984104088347</v>
      </c>
      <c r="J358" s="17">
        <f t="shared" si="54"/>
        <v>6401.4169813329054</v>
      </c>
    </row>
    <row r="359" spans="2:10" x14ac:dyDescent="0.2">
      <c r="B359" s="14">
        <f t="shared" si="48"/>
        <v>350</v>
      </c>
      <c r="C359" s="17">
        <f t="shared" si="47"/>
        <v>599.55052515275236</v>
      </c>
      <c r="D359" s="17">
        <f t="shared" si="49"/>
        <v>32.007084906664531</v>
      </c>
      <c r="E359" s="17">
        <f t="shared" si="50"/>
        <v>567.54344024608781</v>
      </c>
      <c r="F359" s="17">
        <f t="shared" si="51"/>
        <v>5833.8735410868176</v>
      </c>
      <c r="G359" s="1"/>
      <c r="H359" s="17">
        <f t="shared" si="52"/>
        <v>0</v>
      </c>
      <c r="I359" s="17">
        <f t="shared" si="53"/>
        <v>567.54344024608781</v>
      </c>
      <c r="J359" s="17">
        <f t="shared" si="54"/>
        <v>5833.8735410868176</v>
      </c>
    </row>
    <row r="360" spans="2:10" x14ac:dyDescent="0.2">
      <c r="B360" s="14">
        <f t="shared" si="48"/>
        <v>351</v>
      </c>
      <c r="C360" s="17">
        <f t="shared" si="47"/>
        <v>599.55052515275236</v>
      </c>
      <c r="D360" s="17">
        <f t="shared" si="49"/>
        <v>29.169367705434087</v>
      </c>
      <c r="E360" s="17">
        <f t="shared" si="50"/>
        <v>570.38115744731829</v>
      </c>
      <c r="F360" s="17">
        <f t="shared" si="51"/>
        <v>5263.4923836394992</v>
      </c>
      <c r="G360" s="1"/>
      <c r="H360" s="17">
        <f t="shared" si="52"/>
        <v>0</v>
      </c>
      <c r="I360" s="17">
        <f t="shared" si="53"/>
        <v>570.38115744731829</v>
      </c>
      <c r="J360" s="17">
        <f t="shared" si="54"/>
        <v>5263.4923836394992</v>
      </c>
    </row>
    <row r="361" spans="2:10" x14ac:dyDescent="0.2">
      <c r="B361" s="14">
        <f t="shared" si="48"/>
        <v>352</v>
      </c>
      <c r="C361" s="17">
        <f t="shared" si="47"/>
        <v>599.55052515275236</v>
      </c>
      <c r="D361" s="17">
        <f t="shared" si="49"/>
        <v>26.317461918197495</v>
      </c>
      <c r="E361" s="17">
        <f t="shared" si="50"/>
        <v>573.23306323455483</v>
      </c>
      <c r="F361" s="17">
        <f t="shared" si="51"/>
        <v>4690.2593204049444</v>
      </c>
      <c r="G361" s="1"/>
      <c r="H361" s="17">
        <f t="shared" si="52"/>
        <v>0</v>
      </c>
      <c r="I361" s="17">
        <f t="shared" si="53"/>
        <v>573.23306323455483</v>
      </c>
      <c r="J361" s="17">
        <f t="shared" si="54"/>
        <v>4690.2593204049444</v>
      </c>
    </row>
    <row r="362" spans="2:10" x14ac:dyDescent="0.2">
      <c r="B362" s="14">
        <f t="shared" si="48"/>
        <v>353</v>
      </c>
      <c r="C362" s="17">
        <f t="shared" si="47"/>
        <v>599.55052515275236</v>
      </c>
      <c r="D362" s="17">
        <f t="shared" si="49"/>
        <v>23.451296602024723</v>
      </c>
      <c r="E362" s="17">
        <f t="shared" si="50"/>
        <v>576.09922855072762</v>
      </c>
      <c r="F362" s="17">
        <f t="shared" si="51"/>
        <v>4114.1600918542172</v>
      </c>
      <c r="G362" s="1"/>
      <c r="H362" s="17">
        <f t="shared" si="52"/>
        <v>0</v>
      </c>
      <c r="I362" s="17">
        <f t="shared" si="53"/>
        <v>576.09922855072762</v>
      </c>
      <c r="J362" s="17">
        <f t="shared" si="54"/>
        <v>4114.1600918542172</v>
      </c>
    </row>
    <row r="363" spans="2:10" x14ac:dyDescent="0.2">
      <c r="B363" s="14">
        <f t="shared" si="48"/>
        <v>354</v>
      </c>
      <c r="C363" s="17">
        <f t="shared" si="47"/>
        <v>599.55052515275236</v>
      </c>
      <c r="D363" s="17">
        <f t="shared" si="49"/>
        <v>20.570800459271087</v>
      </c>
      <c r="E363" s="17">
        <f t="shared" si="50"/>
        <v>578.97972469348122</v>
      </c>
      <c r="F363" s="17">
        <f t="shared" si="51"/>
        <v>3535.1803671607358</v>
      </c>
      <c r="G363" s="1"/>
      <c r="H363" s="17">
        <f t="shared" si="52"/>
        <v>0</v>
      </c>
      <c r="I363" s="17">
        <f t="shared" si="53"/>
        <v>578.97972469348122</v>
      </c>
      <c r="J363" s="17">
        <f t="shared" si="54"/>
        <v>3535.1803671607358</v>
      </c>
    </row>
    <row r="364" spans="2:10" x14ac:dyDescent="0.2">
      <c r="B364" s="14">
        <f t="shared" si="48"/>
        <v>355</v>
      </c>
      <c r="C364" s="17">
        <f t="shared" si="47"/>
        <v>599.55052515275236</v>
      </c>
      <c r="D364" s="17">
        <f t="shared" si="49"/>
        <v>17.675901835803678</v>
      </c>
      <c r="E364" s="17">
        <f t="shared" si="50"/>
        <v>581.87462331694871</v>
      </c>
      <c r="F364" s="17">
        <f t="shared" si="51"/>
        <v>2953.3057438437872</v>
      </c>
      <c r="G364" s="1"/>
      <c r="H364" s="17">
        <f t="shared" si="52"/>
        <v>0</v>
      </c>
      <c r="I364" s="17">
        <f t="shared" si="53"/>
        <v>581.87462331694871</v>
      </c>
      <c r="J364" s="17">
        <f t="shared" si="54"/>
        <v>2953.3057438437872</v>
      </c>
    </row>
    <row r="365" spans="2:10" x14ac:dyDescent="0.2">
      <c r="B365" s="14">
        <f t="shared" si="48"/>
        <v>356</v>
      </c>
      <c r="C365" s="17">
        <f t="shared" si="47"/>
        <v>599.55052515275236</v>
      </c>
      <c r="D365" s="17">
        <f t="shared" si="49"/>
        <v>14.766528719218936</v>
      </c>
      <c r="E365" s="17">
        <f t="shared" si="50"/>
        <v>584.78399643353339</v>
      </c>
      <c r="F365" s="17">
        <f t="shared" si="51"/>
        <v>2368.5217474102537</v>
      </c>
      <c r="G365" s="1"/>
      <c r="H365" s="17">
        <f t="shared" si="52"/>
        <v>0</v>
      </c>
      <c r="I365" s="17">
        <f t="shared" si="53"/>
        <v>584.78399643353339</v>
      </c>
      <c r="J365" s="17">
        <f t="shared" si="54"/>
        <v>2368.5217474102537</v>
      </c>
    </row>
    <row r="366" spans="2:10" x14ac:dyDescent="0.2">
      <c r="B366" s="14">
        <f t="shared" si="48"/>
        <v>357</v>
      </c>
      <c r="C366" s="17">
        <f t="shared" si="47"/>
        <v>599.55052515275236</v>
      </c>
      <c r="D366" s="17">
        <f t="shared" si="49"/>
        <v>11.842608737051268</v>
      </c>
      <c r="E366" s="17">
        <f t="shared" si="50"/>
        <v>587.70791641570111</v>
      </c>
      <c r="F366" s="17">
        <f t="shared" si="51"/>
        <v>1780.8138309945525</v>
      </c>
      <c r="G366" s="1"/>
      <c r="H366" s="17">
        <f t="shared" si="52"/>
        <v>0</v>
      </c>
      <c r="I366" s="17">
        <f t="shared" si="53"/>
        <v>587.70791641570111</v>
      </c>
      <c r="J366" s="17">
        <f t="shared" si="54"/>
        <v>1780.8138309945525</v>
      </c>
    </row>
    <row r="367" spans="2:10" x14ac:dyDescent="0.2">
      <c r="B367" s="14">
        <f t="shared" si="48"/>
        <v>358</v>
      </c>
      <c r="C367" s="17">
        <f t="shared" si="47"/>
        <v>599.55052515275236</v>
      </c>
      <c r="D367" s="17">
        <f t="shared" si="49"/>
        <v>8.9040691549727633</v>
      </c>
      <c r="E367" s="17">
        <f t="shared" si="50"/>
        <v>590.64645599777964</v>
      </c>
      <c r="F367" s="17">
        <f t="shared" si="51"/>
        <v>1190.1673749967729</v>
      </c>
      <c r="G367" s="1"/>
      <c r="H367" s="17">
        <f t="shared" si="52"/>
        <v>0</v>
      </c>
      <c r="I367" s="17">
        <f t="shared" si="53"/>
        <v>590.64645599777964</v>
      </c>
      <c r="J367" s="17">
        <f t="shared" si="54"/>
        <v>1190.1673749967729</v>
      </c>
    </row>
    <row r="368" spans="2:10" x14ac:dyDescent="0.2">
      <c r="B368" s="14">
        <f t="shared" si="48"/>
        <v>359</v>
      </c>
      <c r="C368" s="17">
        <f t="shared" si="47"/>
        <v>599.55052515275236</v>
      </c>
      <c r="D368" s="17">
        <f t="shared" si="49"/>
        <v>5.9508368749838647</v>
      </c>
      <c r="E368" s="17">
        <f t="shared" si="50"/>
        <v>593.59968827776845</v>
      </c>
      <c r="F368" s="17">
        <f t="shared" si="51"/>
        <v>596.56768671900443</v>
      </c>
      <c r="G368" s="1"/>
      <c r="H368" s="17">
        <f t="shared" si="52"/>
        <v>0</v>
      </c>
      <c r="I368" s="17">
        <f t="shared" si="53"/>
        <v>593.59968827776845</v>
      </c>
      <c r="J368" s="17">
        <f t="shared" si="54"/>
        <v>596.56768671900443</v>
      </c>
    </row>
    <row r="369" spans="1:10" x14ac:dyDescent="0.2">
      <c r="B369" s="15">
        <f t="shared" si="48"/>
        <v>360</v>
      </c>
      <c r="C369" s="18">
        <f t="shared" si="47"/>
        <v>599.55052515275236</v>
      </c>
      <c r="D369" s="18">
        <f t="shared" si="49"/>
        <v>2.9828384335950222</v>
      </c>
      <c r="E369" s="18">
        <f t="shared" si="50"/>
        <v>596.56768671915734</v>
      </c>
      <c r="F369" s="18">
        <f t="shared" si="51"/>
        <v>-1.5290879673557356E-10</v>
      </c>
      <c r="G369" s="2"/>
      <c r="H369" s="18">
        <f t="shared" si="52"/>
        <v>-1.5290879673557356E-10</v>
      </c>
      <c r="I369" s="18">
        <f t="shared" si="53"/>
        <v>596.56768671900443</v>
      </c>
      <c r="J369" s="18">
        <f t="shared" si="54"/>
        <v>0</v>
      </c>
    </row>
    <row r="371" spans="1:10" x14ac:dyDescent="0.2">
      <c r="A371" s="5" t="s">
        <v>15</v>
      </c>
    </row>
  </sheetData>
  <sheetProtection sheet="1" objects="1" scenarios="1"/>
  <mergeCells count="1">
    <mergeCell ref="A1:J1"/>
  </mergeCells>
  <phoneticPr fontId="0" type="noConversion"/>
  <pageMargins left="0.25" right="0.25" top="1" bottom="1" header="0.5" footer="0.5"/>
  <pageSetup orientation="portrait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FIXRATE</vt:lpstr>
      <vt:lpstr>Amortize_Term</vt:lpstr>
      <vt:lpstr>Debt_Term</vt:lpstr>
      <vt:lpstr>Interest_Rate</vt:lpstr>
      <vt:lpstr>Principal</vt:lpstr>
    </vt:vector>
  </TitlesOfParts>
  <Company>Stephen Nelson, CPA, PLLC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L. Nelson, CPA, PLLC</dc:creator>
  <cp:keywords>refinance mortgage</cp:keywords>
  <cp:lastModifiedBy>Elizabeth Nelson</cp:lastModifiedBy>
  <dcterms:created xsi:type="dcterms:W3CDTF">1999-08-24T19:02:01Z</dcterms:created>
  <dcterms:modified xsi:type="dcterms:W3CDTF">2015-06-30T15:34:51Z</dcterms:modified>
</cp:coreProperties>
</file>