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1075" windowHeight="81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4" i="1" l="1"/>
  <c r="C23" i="1"/>
  <c r="C22" i="1"/>
  <c r="C21" i="1"/>
  <c r="C20" i="1"/>
</calcChain>
</file>

<file path=xl/sharedStrings.xml><?xml version="1.0" encoding="utf-8"?>
<sst xmlns="http://schemas.openxmlformats.org/spreadsheetml/2006/main" count="21" uniqueCount="21">
  <si>
    <t>Step 1: Describe Your  Financial Situation</t>
  </si>
  <si>
    <t>Cash you have for down payment</t>
  </si>
  <si>
    <t>Your gross monthly income</t>
  </si>
  <si>
    <t>Other debt service payments</t>
  </si>
  <si>
    <t>Step 2: Describe the Housing/Mortgage Market</t>
  </si>
  <si>
    <t>Annual mortgage interest rate</t>
  </si>
  <si>
    <t>Mortgage term in months</t>
  </si>
  <si>
    <t>Expected closing costs</t>
  </si>
  <si>
    <t>Expected monthly housing costs</t>
  </si>
  <si>
    <t>Step 3: Describe the Lendor's Qualification Rules</t>
  </si>
  <si>
    <t>Down payment % required</t>
  </si>
  <si>
    <t>Max. debt service % allowed</t>
  </si>
  <si>
    <t>Max. housing expense % allowed</t>
  </si>
  <si>
    <t>Home Affordability Calculation Results</t>
  </si>
  <si>
    <t>Monthly mortgage payment</t>
  </si>
  <si>
    <t>Mortgage balance</t>
  </si>
  <si>
    <t>Home price</t>
  </si>
  <si>
    <t>Down payment</t>
  </si>
  <si>
    <t>Closing costs</t>
  </si>
  <si>
    <t>The Home Affordability Calculator</t>
  </si>
  <si>
    <t>Copyright 2015 by Stephen L. Nelson, CPA, PLLC.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</si>
</sst>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2"/>
      <color theme="1"/>
      <name val="Arial"/>
      <family val="2"/>
    </font>
    <font>
      <sz val="11"/>
      <color theme="1"/>
      <name val="Calibri"/>
      <family val="2"/>
      <scheme val="minor"/>
    </font>
    <font>
      <sz val="12"/>
      <name val="Arial"/>
      <family val="2"/>
    </font>
    <font>
      <u/>
      <sz val="8.4"/>
      <color indexed="12"/>
      <name val="Helv"/>
    </font>
    <font>
      <b/>
      <sz val="20"/>
      <color theme="1"/>
      <name val="Georgia"/>
      <family val="1"/>
    </font>
    <font>
      <b/>
      <sz val="12"/>
      <color theme="1"/>
      <name val="Arial"/>
      <family val="2"/>
    </font>
    <font>
      <sz val="1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BAE18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auto="1"/>
      </bottom>
      <diagonal/>
    </border>
    <border>
      <left/>
      <right/>
      <top/>
      <bottom style="medium">
        <color rgb="FF009345"/>
      </bottom>
      <diagonal/>
    </border>
  </borders>
  <cellStyleXfs count="6">
    <xf numFmtId="0" fontId="0" fillId="0" borderId="0" applyFill="0" applyBorder="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3" applyNumberFormat="0" applyFill="0" applyAlignment="0" applyProtection="0"/>
    <xf numFmtId="0" fontId="2" fillId="3" borderId="2" applyNumberFormat="0" applyBorder="0" applyAlignment="0">
      <protection locked="0"/>
    </xf>
    <xf numFmtId="0" fontId="2" fillId="2" borderId="2" applyNumberFormat="0" applyBorder="0" applyAlignment="0" applyProtection="0"/>
  </cellStyleXfs>
  <cellXfs count="11">
    <xf numFmtId="0" fontId="0" fillId="0" borderId="0" xfId="0"/>
    <xf numFmtId="0" fontId="0" fillId="0" borderId="0" xfId="0"/>
    <xf numFmtId="0" fontId="0" fillId="0" borderId="0" xfId="0" applyBorder="1"/>
    <xf numFmtId="0" fontId="0" fillId="0" borderId="0" xfId="0" applyAlignment="1">
      <alignment horizontal="right"/>
    </xf>
    <xf numFmtId="0" fontId="2" fillId="3" borderId="1" xfId="4" applyBorder="1">
      <protection locked="0"/>
    </xf>
    <xf numFmtId="0" fontId="6" fillId="0" borderId="0" xfId="0" applyFont="1"/>
    <xf numFmtId="44" fontId="2" fillId="2" borderId="1" xfId="5" applyNumberFormat="1" applyBorder="1"/>
    <xf numFmtId="44" fontId="2" fillId="3" borderId="1" xfId="4" applyNumberFormat="1" applyBorder="1">
      <protection locked="0"/>
    </xf>
    <xf numFmtId="10" fontId="2" fillId="3" borderId="1" xfId="2" applyNumberFormat="1" applyFont="1" applyFill="1" applyBorder="1" applyProtection="1">
      <protection locked="0"/>
    </xf>
    <xf numFmtId="0" fontId="5" fillId="0" borderId="0" xfId="0" applyFont="1"/>
    <xf numFmtId="0" fontId="4" fillId="0" borderId="4" xfId="3" applyBorder="1"/>
  </cellXfs>
  <cellStyles count="6">
    <cellStyle name="Calculation" xfId="5" builtinId="22" customBuiltin="1"/>
    <cellStyle name="Hyperlink" xfId="1" builtinId="8" customBuiltin="1"/>
    <cellStyle name="Input" xfId="4" builtinId="20" customBuiltin="1"/>
    <cellStyle name="Normal" xfId="0" builtinId="0" customBuiltin="1"/>
    <cellStyle name="Percent" xfId="2" builtinId="5"/>
    <cellStyle name="Title" xfId="3"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200024</xdr:rowOff>
    </xdr:from>
    <xdr:to>
      <xdr:col>9</xdr:col>
      <xdr:colOff>752475</xdr:colOff>
      <xdr:row>45</xdr:row>
      <xdr:rowOff>152400</xdr:rowOff>
    </xdr:to>
    <xdr:sp macro="" textlink="">
      <xdr:nvSpPr>
        <xdr:cNvPr id="2" name="Text Box 1"/>
        <xdr:cNvSpPr txBox="1">
          <a:spLocks noChangeArrowheads="1"/>
        </xdr:cNvSpPr>
      </xdr:nvSpPr>
      <xdr:spPr bwMode="auto">
        <a:xfrm>
          <a:off x="5019675" y="723899"/>
          <a:ext cx="4562475" cy="8181976"/>
        </a:xfrm>
        <a:prstGeom prst="rect">
          <a:avLst/>
        </a:prstGeom>
        <a:ln w="19050">
          <a:solidFill>
            <a:srgbClr val="009345"/>
          </a:solidFill>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27432" tIns="22860" rIns="0" bIns="0" anchor="t" upright="1"/>
        <a:lstStyle/>
        <a:p>
          <a:pPr algn="l" rtl="0">
            <a:defRPr sz="1000"/>
          </a:pPr>
          <a:r>
            <a:rPr lang="en-US" sz="1200" b="0" i="0" u="none" strike="noStrike" baseline="0">
              <a:ln w="19050">
                <a:noFill/>
              </a:ln>
              <a:solidFill>
                <a:srgbClr val="000000"/>
              </a:solidFill>
              <a:latin typeface="Arial"/>
              <a:cs typeface="Arial"/>
            </a:rPr>
            <a:t>Enter the cash you've saved for your down payment and closing costs into cell C4.</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your gross monthly income into cell C5. If you're married, include your spouse's income, too.</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any loan payments you'll be making each month in addition to your mortgage into cell C6. This will often include things like credit card payments, car payments, and student loans.</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annual interest rate you'll pay on the mortgage into cell C9. Note that the annual interest rate is different than APR, or annual percentage rate.</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number of monthly payments you'll make on your mortgage into cell C10. For example, a 30 year mortgage will have 360 monthly payments.</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estimated closing costs you'll pay as a percentage of the sales price of the property into cell C11. If you're not sure what you'll pay in closing costs, ask your real estate agent or mortgage broker.</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monthly housing costs you expect to pay in addition to your mortgage payment into cell C12. This will often include things like property taxes, insurance, utilities, maintenance, and homeowner's dues.</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minimum down payment that your mortgage lender requires as a percent of the sales price of the property into cell C15.</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maximum total debt service payments that your mortgage lender allows as a percent of your gross monthly income into cell C16.</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Enter the maximum total housing expense that your mortgage lender allows as a percent of your gross monthly income into cell C17.</a:t>
          </a:r>
        </a:p>
        <a:p>
          <a:pPr algn="l" rtl="0">
            <a:defRPr sz="1000"/>
          </a:pPr>
          <a:endParaRPr lang="en-US" sz="1200" b="0" i="0" u="none" strike="noStrike" baseline="0">
            <a:ln w="19050">
              <a:noFill/>
            </a:ln>
            <a:solidFill>
              <a:srgbClr val="000000"/>
            </a:solidFill>
            <a:latin typeface="Arial"/>
            <a:cs typeface="Arial"/>
          </a:endParaRPr>
        </a:p>
        <a:p>
          <a:pPr algn="l" rtl="0">
            <a:defRPr sz="1000"/>
          </a:pPr>
          <a:r>
            <a:rPr lang="en-US" sz="1200" b="0" i="0" u="none" strike="noStrike" baseline="0">
              <a:ln w="19050">
                <a:noFill/>
              </a:ln>
              <a:solidFill>
                <a:srgbClr val="000000"/>
              </a:solidFill>
              <a:latin typeface="Arial"/>
              <a:cs typeface="Arial"/>
            </a:rPr>
            <a:t>Cell C20 represents the maximum monthly mortgage payment you can afford (according to the lender's qualification rules), cell C21 represents the maximum loan size you can afford (according to the lender's qualification rules), cell C22 represents the price of the home, cell C23 represents the down payment, and cell C24 represent the estimated closing costs you'll pay.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A27" sqref="A27"/>
    </sheetView>
  </sheetViews>
  <sheetFormatPr defaultRowHeight="15" x14ac:dyDescent="0.2"/>
  <cols>
    <col min="1" max="1" width="2.77734375" customWidth="1"/>
    <col min="2" max="2" width="28.6640625" customWidth="1"/>
    <col min="3" max="3" width="24.33203125" customWidth="1"/>
    <col min="4" max="4" width="2.77734375" customWidth="1"/>
  </cols>
  <sheetData>
    <row r="1" spans="1:5" ht="26.25" thickBot="1" x14ac:dyDescent="0.4">
      <c r="A1" s="10" t="s">
        <v>19</v>
      </c>
      <c r="B1" s="10"/>
      <c r="C1" s="10"/>
      <c r="D1" s="2"/>
      <c r="E1" s="2"/>
    </row>
    <row r="2" spans="1:5" x14ac:dyDescent="0.2">
      <c r="A2" s="1"/>
      <c r="B2" s="1"/>
      <c r="C2" s="1"/>
      <c r="D2" s="1"/>
      <c r="E2" s="1"/>
    </row>
    <row r="3" spans="1:5" ht="15.75" x14ac:dyDescent="0.25">
      <c r="A3" s="1"/>
      <c r="B3" s="9" t="s">
        <v>0</v>
      </c>
      <c r="C3" s="9"/>
      <c r="D3" s="1"/>
      <c r="E3" s="1"/>
    </row>
    <row r="4" spans="1:5" x14ac:dyDescent="0.2">
      <c r="A4" s="1"/>
      <c r="B4" s="3" t="s">
        <v>1</v>
      </c>
      <c r="C4" s="7">
        <v>15000</v>
      </c>
      <c r="D4" s="1"/>
      <c r="E4" s="1"/>
    </row>
    <row r="5" spans="1:5" x14ac:dyDescent="0.2">
      <c r="A5" s="1"/>
      <c r="B5" s="3" t="s">
        <v>2</v>
      </c>
      <c r="C5" s="7">
        <v>5000</v>
      </c>
      <c r="D5" s="1"/>
      <c r="E5" s="1"/>
    </row>
    <row r="6" spans="1:5" x14ac:dyDescent="0.2">
      <c r="A6" s="1"/>
      <c r="B6" s="3" t="s">
        <v>3</v>
      </c>
      <c r="C6" s="7">
        <v>250</v>
      </c>
      <c r="D6" s="1"/>
      <c r="E6" s="1"/>
    </row>
    <row r="7" spans="1:5" x14ac:dyDescent="0.2">
      <c r="A7" s="1"/>
      <c r="B7" s="1"/>
      <c r="C7" s="1"/>
      <c r="D7" s="1"/>
      <c r="E7" s="1"/>
    </row>
    <row r="8" spans="1:5" ht="15.75" x14ac:dyDescent="0.25">
      <c r="A8" s="1"/>
      <c r="B8" s="9" t="s">
        <v>4</v>
      </c>
      <c r="C8" s="9"/>
      <c r="D8" s="1"/>
      <c r="E8" s="1"/>
    </row>
    <row r="9" spans="1:5" x14ac:dyDescent="0.2">
      <c r="A9" s="1"/>
      <c r="B9" s="3" t="s">
        <v>5</v>
      </c>
      <c r="C9" s="8">
        <v>0.08</v>
      </c>
      <c r="D9" s="1"/>
      <c r="E9" s="1"/>
    </row>
    <row r="10" spans="1:5" x14ac:dyDescent="0.2">
      <c r="A10" s="1"/>
      <c r="B10" s="3" t="s">
        <v>6</v>
      </c>
      <c r="C10" s="4">
        <v>360</v>
      </c>
      <c r="D10" s="1"/>
      <c r="E10" s="1"/>
    </row>
    <row r="11" spans="1:5" x14ac:dyDescent="0.2">
      <c r="A11" s="1"/>
      <c r="B11" s="3" t="s">
        <v>7</v>
      </c>
      <c r="C11" s="8">
        <v>0.05</v>
      </c>
      <c r="D11" s="1"/>
      <c r="E11" s="1"/>
    </row>
    <row r="12" spans="1:5" x14ac:dyDescent="0.2">
      <c r="A12" s="1"/>
      <c r="B12" s="3" t="s">
        <v>8</v>
      </c>
      <c r="C12" s="7">
        <v>150</v>
      </c>
      <c r="D12" s="1"/>
      <c r="E12" s="1"/>
    </row>
    <row r="13" spans="1:5" x14ac:dyDescent="0.2">
      <c r="A13" s="1"/>
      <c r="B13" s="1"/>
      <c r="C13" s="1"/>
      <c r="D13" s="1"/>
      <c r="E13" s="1"/>
    </row>
    <row r="14" spans="1:5" ht="15.75" x14ac:dyDescent="0.25">
      <c r="A14" s="1"/>
      <c r="B14" s="9" t="s">
        <v>9</v>
      </c>
      <c r="C14" s="9"/>
      <c r="D14" s="1"/>
      <c r="E14" s="1"/>
    </row>
    <row r="15" spans="1:5" x14ac:dyDescent="0.2">
      <c r="A15" s="1"/>
      <c r="B15" s="3" t="s">
        <v>10</v>
      </c>
      <c r="C15" s="8">
        <v>0.1</v>
      </c>
      <c r="D15" s="1"/>
      <c r="E15" s="1"/>
    </row>
    <row r="16" spans="1:5" x14ac:dyDescent="0.2">
      <c r="A16" s="1"/>
      <c r="B16" s="3" t="s">
        <v>11</v>
      </c>
      <c r="C16" s="8">
        <v>0.33</v>
      </c>
      <c r="D16" s="1"/>
      <c r="E16" s="1"/>
    </row>
    <row r="17" spans="1:5" x14ac:dyDescent="0.2">
      <c r="A17" s="1"/>
      <c r="B17" s="3" t="s">
        <v>12</v>
      </c>
      <c r="C17" s="8">
        <v>0.28000000000000003</v>
      </c>
      <c r="D17" s="1"/>
      <c r="E17" s="1"/>
    </row>
    <row r="18" spans="1:5" x14ac:dyDescent="0.2">
      <c r="A18" s="1"/>
      <c r="B18" s="1"/>
      <c r="C18" s="1"/>
      <c r="D18" s="1"/>
      <c r="E18" s="1"/>
    </row>
    <row r="19" spans="1:5" ht="15.75" x14ac:dyDescent="0.25">
      <c r="A19" s="1"/>
      <c r="B19" s="9" t="s">
        <v>13</v>
      </c>
      <c r="C19" s="9"/>
      <c r="D19" s="1"/>
      <c r="E19" s="1"/>
    </row>
    <row r="20" spans="1:5" x14ac:dyDescent="0.2">
      <c r="A20" s="1"/>
      <c r="B20" s="3" t="s">
        <v>14</v>
      </c>
      <c r="C20" s="6">
        <f>MIN(C5*C17,C5*C16-C6+C12,-PMT(C9/12,C10,C4/(C15+C11)*(1-C15))+C12)-C12</f>
        <v>660.3881164914385</v>
      </c>
      <c r="D20" s="1"/>
      <c r="E20" s="1"/>
    </row>
    <row r="21" spans="1:5" x14ac:dyDescent="0.2">
      <c r="A21" s="1"/>
      <c r="B21" s="3" t="s">
        <v>15</v>
      </c>
      <c r="C21" s="6">
        <f>PV(C9/12,C10,-C20)</f>
        <v>89999.999999999811</v>
      </c>
      <c r="D21" s="1"/>
      <c r="E21" s="1"/>
    </row>
    <row r="22" spans="1:5" x14ac:dyDescent="0.2">
      <c r="A22" s="1"/>
      <c r="B22" s="3" t="s">
        <v>16</v>
      </c>
      <c r="C22" s="6">
        <f>(C21+C4)/(1+C11)</f>
        <v>99999.999999999811</v>
      </c>
      <c r="D22" s="1"/>
      <c r="E22" s="1"/>
    </row>
    <row r="23" spans="1:5" x14ac:dyDescent="0.2">
      <c r="A23" s="1"/>
      <c r="B23" s="3" t="s">
        <v>17</v>
      </c>
      <c r="C23" s="6">
        <f>C22-C21</f>
        <v>10000</v>
      </c>
      <c r="D23" s="1"/>
      <c r="E23" s="1"/>
    </row>
    <row r="24" spans="1:5" x14ac:dyDescent="0.2">
      <c r="A24" s="1"/>
      <c r="B24" s="3" t="s">
        <v>18</v>
      </c>
      <c r="C24" s="6">
        <f>C11*C22</f>
        <v>4999.9999999999909</v>
      </c>
      <c r="D24" s="1"/>
      <c r="E24" s="1"/>
    </row>
    <row r="25" spans="1:5" x14ac:dyDescent="0.2">
      <c r="A25" s="1"/>
      <c r="B25" s="1"/>
      <c r="C25" s="1"/>
      <c r="D25" s="1"/>
      <c r="E25" s="1"/>
    </row>
    <row r="26" spans="1:5" x14ac:dyDescent="0.2">
      <c r="A26" s="5" t="s">
        <v>20</v>
      </c>
      <c r="C26" s="1"/>
      <c r="D26" s="1"/>
      <c r="E26" s="1"/>
    </row>
    <row r="27" spans="1:5" x14ac:dyDescent="0.2">
      <c r="A27" s="1"/>
      <c r="B27" s="1"/>
      <c r="C27" s="1"/>
      <c r="D27" s="1"/>
      <c r="E27" s="1"/>
    </row>
    <row r="28" spans="1:5" x14ac:dyDescent="0.2">
      <c r="A28" s="1"/>
      <c r="B28" s="1"/>
      <c r="C28" s="1"/>
      <c r="D28" s="1"/>
      <c r="E28" s="1"/>
    </row>
    <row r="29" spans="1:5" x14ac:dyDescent="0.2">
      <c r="A29" s="1"/>
      <c r="B29" s="1"/>
      <c r="C29" s="1"/>
      <c r="D29" s="1"/>
      <c r="E29" s="1"/>
    </row>
  </sheetData>
  <sheetProtection sheet="1" objects="1" scenarios="1"/>
  <mergeCells count="5">
    <mergeCell ref="B3:C3"/>
    <mergeCell ref="B8:C8"/>
    <mergeCell ref="B19:C19"/>
    <mergeCell ref="B14:C14"/>
    <mergeCell ref="A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Nelson</dc:creator>
  <cp:lastModifiedBy>Elizabeth Nelson</cp:lastModifiedBy>
  <dcterms:created xsi:type="dcterms:W3CDTF">2014-10-31T22:37:12Z</dcterms:created>
  <dcterms:modified xsi:type="dcterms:W3CDTF">2015-06-30T15:36:28Z</dcterms:modified>
</cp:coreProperties>
</file>